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6.xml" ContentType="application/vnd.openxmlformats-officedocument.drawing+xml"/>
  <Override PartName="/xl/ctrlProps/ctrlProp25.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ctrlProps/ctrlProp26.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27.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28.xml" ContentType="application/vnd.ms-excel.controlproperties+xml"/>
  <Override PartName="/xl/comments4.xml" ContentType="application/vnd.openxmlformats-officedocument.spreadsheetml.comments+xml"/>
  <Override PartName="/xl/drawings/drawing10.xml" ContentType="application/vnd.openxmlformats-officedocument.drawing+xml"/>
  <Override PartName="/xl/ctrlProps/ctrlProp29.xml" ContentType="application/vnd.ms-excel.controlproperties+xml"/>
  <Override PartName="/xl/drawings/drawing11.xml" ContentType="application/vnd.openxmlformats-officedocument.drawing+xml"/>
  <Override PartName="/xl/ctrlProps/ctrlProp30.xml" ContentType="application/vnd.ms-excel.controlproperties+xml"/>
  <Override PartName="/xl/comments5.xml" ContentType="application/vnd.openxmlformats-officedocument.spreadsheetml.comments+xml"/>
  <Override PartName="/xl/drawings/drawing12.xml" ContentType="application/vnd.openxmlformats-officedocument.drawing+xml"/>
  <Override PartName="/xl/ctrlProps/ctrlProp31.xml" ContentType="application/vnd.ms-excel.controlproperties+xml"/>
  <Override PartName="/xl/drawings/drawing13.xml" ContentType="application/vnd.openxmlformats-officedocument.drawing+xml"/>
  <Override PartName="/xl/ctrlProps/ctrlProp32.xml" ContentType="application/vnd.ms-excel.controlproperties+xml"/>
  <Override PartName="/xl/comments6.xml" ContentType="application/vnd.openxmlformats-officedocument.spreadsheetml.comments+xml"/>
  <Override PartName="/xl/drawings/drawing1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1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16.xml" ContentType="application/vnd.openxmlformats-officedocument.drawing+xml"/>
  <Override PartName="/xl/ctrlProps/ctrlProp46.xml" ContentType="application/vnd.ms-excel.controlproperties+xml"/>
  <Override PartName="/xl/drawings/drawing17.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18.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7.xml" ContentType="application/vnd.openxmlformats-officedocument.spreadsheetml.comments+xml"/>
  <Override PartName="/xl/drawings/drawing19.xml" ContentType="application/vnd.openxmlformats-officedocument.drawing+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24226"/>
  <mc:AlternateContent xmlns:mc="http://schemas.openxmlformats.org/markup-compatibility/2006">
    <mc:Choice Requires="x15">
      <x15ac:absPath xmlns:x15ac="http://schemas.microsoft.com/office/spreadsheetml/2010/11/ac" url="J:\2741 (UWMPS 2020)\0_Drafts\08 - San Gabriel County Water District\"/>
    </mc:Choice>
  </mc:AlternateContent>
  <xr:revisionPtr revIDLastSave="0" documentId="13_ncr:1_{B9001390-2398-4111-BBA2-739ECDD25DDC}" xr6:coauthVersionLast="46" xr6:coauthVersionMax="46" xr10:uidLastSave="{00000000-0000-0000-0000-000000000000}"/>
  <bookViews>
    <workbookView xWindow="-108" yWindow="-108" windowWidth="19416" windowHeight="11016" tabRatio="901" firstSheet="53" activeTab="55" xr2:uid="{00000000-000D-0000-FFFF-FFFF00000000}"/>
  </bookViews>
  <sheets>
    <sheet name="README" sheetId="72" r:id="rId1"/>
    <sheet name="RUWMPs READ ME" sheetId="62" r:id="rId2"/>
    <sheet name="Table 2-1 R" sheetId="12" r:id="rId3"/>
    <sheet name="Table 2-2" sheetId="13" r:id="rId4"/>
    <sheet name="Table 2-3" sheetId="16" r:id="rId5"/>
    <sheet name="Table 2-4 R" sheetId="14" r:id="rId6"/>
    <sheet name="Table 2-4 W" sheetId="15" r:id="rId7"/>
    <sheet name="Table 3-1 R" sheetId="18" r:id="rId8"/>
    <sheet name="Table 3-1 W" sheetId="17" r:id="rId9"/>
    <sheet name="Table 4-1 R" sheetId="21" r:id="rId10"/>
    <sheet name="Table 4-1 W" sheetId="20" r:id="rId11"/>
    <sheet name="Table 4-2 R" sheetId="19" r:id="rId12"/>
    <sheet name="Table 4-2 W" sheetId="22" r:id="rId13"/>
    <sheet name="Table 4-3 R" sheetId="23" r:id="rId14"/>
    <sheet name="Table 4-3 W" sheetId="24" r:id="rId15"/>
    <sheet name="Table 4-4 R" sheetId="25" r:id="rId16"/>
    <sheet name="Table 4-4 W" sheetId="26" r:id="rId17"/>
    <sheet name="Table 4-5 R" sheetId="27" r:id="rId18"/>
    <sheet name="Table 5-1 R" sheetId="64" r:id="rId19"/>
    <sheet name="Table 5-2 R" sheetId="65" r:id="rId20"/>
    <sheet name="Table 6-1 R" sheetId="30" r:id="rId21"/>
    <sheet name="Table 6-1 W" sheetId="31" r:id="rId22"/>
    <sheet name="Table 6-2R" sheetId="78" r:id="rId23"/>
    <sheet name="Table 6-3R" sheetId="79" r:id="rId24"/>
    <sheet name="Table 6-3 W" sheetId="35" r:id="rId25"/>
    <sheet name="Table 6-4 R" sheetId="34" r:id="rId26"/>
    <sheet name="Table 6-4 W" sheetId="33" r:id="rId27"/>
    <sheet name="Table 6-5R" sheetId="82" r:id="rId28"/>
    <sheet name="Table 6-5 W" sheetId="40" r:id="rId29"/>
    <sheet name="Table 6-6R" sheetId="83" r:id="rId30"/>
    <sheet name="Table 6-7 R" sheetId="58" r:id="rId31"/>
    <sheet name="Table 6-7 W" sheetId="59" r:id="rId32"/>
    <sheet name="Table 6-8 R" sheetId="84" r:id="rId33"/>
    <sheet name="Table 6-8 W" sheetId="57" r:id="rId34"/>
    <sheet name="Opt Table 6-8ds" sheetId="73" r:id="rId35"/>
    <sheet name="Table 6-9 R" sheetId="60" r:id="rId36"/>
    <sheet name="Table 6-9 W" sheetId="61" r:id="rId37"/>
    <sheet name="Table O-1a" sheetId="74" r:id="rId38"/>
    <sheet name="Table O-1b" sheetId="75" r:id="rId39"/>
    <sheet name="Table O-1c" sheetId="76" r:id="rId40"/>
    <sheet name="Table O-2" sheetId="77" r:id="rId41"/>
    <sheet name="Table 7-1 R" sheetId="44" r:id="rId42"/>
    <sheet name="Table 7-1 W" sheetId="38" r:id="rId43"/>
    <sheet name="Table 7-2 R" sheetId="42" r:id="rId44"/>
    <sheet name="Table 7-2 W" sheetId="43" r:id="rId45"/>
    <sheet name="Table 7-3 R" sheetId="46" r:id="rId46"/>
    <sheet name="Table 7-3 W" sheetId="41" r:id="rId47"/>
    <sheet name="Table 7-4 R" sheetId="45" r:id="rId48"/>
    <sheet name="Table 7-4 W" sheetId="47" r:id="rId49"/>
    <sheet name="Table 7-5" sheetId="69" r:id="rId50"/>
    <sheet name="Table 8-1" sheetId="48" r:id="rId51"/>
    <sheet name="Table 8-2" sheetId="50" r:id="rId52"/>
    <sheet name="Table 8-3" sheetId="71" r:id="rId53"/>
    <sheet name="Table 8-4 R" sheetId="53" r:id="rId54"/>
    <sheet name="Table 8-4 W" sheetId="52" r:id="rId55"/>
    <sheet name="Table 10-1 R" sheetId="55" r:id="rId56"/>
    <sheet name="Table 10-1 W" sheetId="54" r:id="rId57"/>
    <sheet name="Drop Downs" sheetId="63" r:id="rId58"/>
    <sheet name="Sheet1" sheetId="66" state="hidden" r:id="rId59"/>
    <sheet name="Sheet2" sheetId="67" state="hidden" r:id="rId60"/>
  </sheets>
  <externalReferences>
    <externalReference r:id="rId61"/>
  </externalReferences>
  <definedNames>
    <definedName name="CityCounty">'Drop Downs'!$A$29:$A$30</definedName>
    <definedName name="ConsumptionReduction">'Drop Downs'!#REF!</definedName>
    <definedName name="ConsumptionRedux">'Drop Downs'!$I$19:$I$29</definedName>
    <definedName name="Counties">'Drop Downs'!$C$19:$C$76</definedName>
    <definedName name="Disposal">'Drop Downs'!$G$2:$G$11</definedName>
    <definedName name="Drinking_Water">'Drop Downs'!$A$20:$A$22</definedName>
    <definedName name="DrinkingRaw">'Drop Downs'!$A$20:$A$22</definedName>
    <definedName name="Groundwater">'Drop Downs'!$A$7:$A$8</definedName>
    <definedName name="Metered">'Drop Downs'!$A$25:$A$26</definedName>
    <definedName name="Ocean_outfall">'Drop Downs'!$G$2:$G$11</definedName>
    <definedName name="PotableRaw">'Drop Downs'!$A$33:$A$34</definedName>
    <definedName name="RecycledUses">'Drop Downs'!$K$2:$K$14</definedName>
    <definedName name="Supplies">'Drop Downs'!$G$19:$G$29</definedName>
    <definedName name="Treatment">'Drop Downs'!$I$2:$I$6</definedName>
    <definedName name="Units">Sheet1!$A$1:$A$3</definedName>
    <definedName name="UseTypes">'Drop Downs'!$E$2:$E$11</definedName>
    <definedName name="UseTypesR">'Drop Downs'!$C$2:$C$14</definedName>
    <definedName name="UseTypesW">'Drop Downs'!$E$2:$E$11</definedName>
    <definedName name="WaterType">'Drop Downs'!$A$20:$A$22</definedName>
    <definedName name="WSCPRestrictions">'Drop Downs'!$E$19:$E$31</definedName>
    <definedName name="YearType">'Drop Downs'!$A$11:$A$17</definedName>
    <definedName name="YesNo">'Drop Downs'!$A$2:$A$3</definedName>
    <definedName name="YN">'[1]Drop Downs'!$A$2:$A$3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41" l="1"/>
  <c r="B12" i="69"/>
  <c r="H7" i="69" l="1"/>
  <c r="H11" i="69" s="1"/>
  <c r="B42" i="69" l="1"/>
  <c r="B32" i="69"/>
  <c r="B22" i="69"/>
  <c r="E47" i="69"/>
  <c r="E51" i="69" s="1"/>
  <c r="H47" i="69"/>
  <c r="H51" i="69" s="1"/>
  <c r="H37" i="69"/>
  <c r="H41" i="69" s="1"/>
  <c r="E37" i="69"/>
  <c r="H32" i="69"/>
  <c r="H27" i="69"/>
  <c r="H31" i="69" s="1"/>
  <c r="E27" i="69"/>
  <c r="E31" i="69" s="1"/>
  <c r="E17" i="69"/>
  <c r="E21" i="69" s="1"/>
  <c r="H17" i="69"/>
  <c r="H21" i="69" s="1"/>
  <c r="E7" i="69"/>
  <c r="E11" i="69" s="1"/>
  <c r="I9" i="84"/>
  <c r="K9" i="84"/>
  <c r="O9" i="84"/>
  <c r="Q9" i="84"/>
  <c r="Q18" i="57"/>
  <c r="O18" i="57"/>
  <c r="K18" i="57"/>
  <c r="I18" i="57"/>
  <c r="E9" i="84"/>
  <c r="C9" i="84"/>
  <c r="S6" i="45" l="1"/>
  <c r="T6" i="45"/>
  <c r="U6" i="45"/>
  <c r="V6" i="45"/>
  <c r="W6" i="45"/>
  <c r="S9" i="45"/>
  <c r="T9" i="45"/>
  <c r="U9" i="45"/>
  <c r="V9" i="45"/>
  <c r="W9" i="45"/>
  <c r="S12" i="45"/>
  <c r="T12" i="45"/>
  <c r="U12" i="45"/>
  <c r="V12" i="45"/>
  <c r="W12" i="45"/>
  <c r="S15" i="45"/>
  <c r="T15" i="45"/>
  <c r="U15" i="45"/>
  <c r="V15" i="45"/>
  <c r="W15" i="45"/>
  <c r="S18" i="45"/>
  <c r="T18" i="45"/>
  <c r="U18" i="45"/>
  <c r="V18" i="45"/>
  <c r="W18" i="45"/>
  <c r="S21" i="45"/>
  <c r="T21" i="45"/>
  <c r="U21" i="45"/>
  <c r="V21" i="45"/>
  <c r="W21" i="45"/>
  <c r="O21" i="45"/>
  <c r="N21" i="45"/>
  <c r="M21" i="45"/>
  <c r="L21" i="45"/>
  <c r="K21" i="45"/>
  <c r="O18" i="45"/>
  <c r="N18" i="45"/>
  <c r="M18" i="45"/>
  <c r="L18" i="45"/>
  <c r="K18" i="45"/>
  <c r="O15" i="45"/>
  <c r="N15" i="45"/>
  <c r="M15" i="45"/>
  <c r="L15" i="45"/>
  <c r="K15" i="45"/>
  <c r="O12" i="45"/>
  <c r="N12" i="45"/>
  <c r="M12" i="45"/>
  <c r="L12" i="45"/>
  <c r="K12" i="45"/>
  <c r="O9" i="45"/>
  <c r="N9" i="45"/>
  <c r="M9" i="45"/>
  <c r="L9" i="45"/>
  <c r="K9" i="45"/>
  <c r="O6" i="45"/>
  <c r="N6" i="45"/>
  <c r="M6" i="45"/>
  <c r="L6" i="45"/>
  <c r="K6" i="45"/>
  <c r="K21" i="34"/>
  <c r="C18" i="82"/>
  <c r="G21" i="34"/>
  <c r="O12" i="19"/>
  <c r="D9" i="83"/>
  <c r="S18" i="22"/>
  <c r="M18" i="22"/>
  <c r="K18" i="22"/>
  <c r="N18" i="22"/>
  <c r="K14" i="79"/>
  <c r="I21" i="34"/>
  <c r="T18" i="22"/>
  <c r="C16" i="78"/>
  <c r="O18" i="22"/>
  <c r="I14" i="79"/>
  <c r="J21" i="34"/>
  <c r="U12" i="19"/>
  <c r="V18" i="22"/>
  <c r="H21" i="34"/>
  <c r="W12" i="19"/>
  <c r="K12" i="61"/>
  <c r="D18" i="82"/>
  <c r="L18" i="22"/>
  <c r="S12" i="19"/>
  <c r="V12" i="19"/>
  <c r="M12" i="19"/>
  <c r="J14" i="79"/>
  <c r="L21" i="34"/>
  <c r="L14" i="79"/>
  <c r="T12" i="19"/>
  <c r="N12" i="19"/>
  <c r="U18" i="22"/>
  <c r="K12" i="19"/>
  <c r="W18" i="22"/>
  <c r="L12" i="19"/>
  <c r="C18" i="57"/>
  <c r="H14" i="79"/>
  <c r="T4" i="24" l="1"/>
  <c r="W4" i="24"/>
  <c r="V4" i="24"/>
  <c r="U4" i="24"/>
  <c r="S4" i="24"/>
  <c r="M3" i="24"/>
  <c r="N3" i="24"/>
  <c r="O3" i="24"/>
  <c r="L3" i="24"/>
  <c r="K3" i="24"/>
  <c r="E5" i="23"/>
  <c r="C5" i="23"/>
  <c r="F5" i="23"/>
  <c r="G5" i="23"/>
  <c r="D5" i="23"/>
  <c r="B5" i="23"/>
  <c r="R4" i="23"/>
  <c r="W4" i="23"/>
  <c r="U4" i="23"/>
  <c r="V4" i="23"/>
  <c r="S4" i="23"/>
  <c r="T4" i="23"/>
  <c r="K4" i="23"/>
  <c r="M4" i="23"/>
  <c r="N4" i="23"/>
  <c r="O4" i="23"/>
  <c r="L4" i="23"/>
  <c r="AL12" i="61" l="1"/>
  <c r="AD12" i="61"/>
  <c r="AE12" i="61"/>
  <c r="Q4" i="43" s="1"/>
  <c r="AF12" i="61"/>
  <c r="AG12" i="61"/>
  <c r="R4" i="43" s="1"/>
  <c r="AH12" i="61"/>
  <c r="AI12" i="61"/>
  <c r="S4" i="43" s="1"/>
  <c r="AJ12" i="61"/>
  <c r="AK12" i="61"/>
  <c r="T4" i="43" s="1"/>
  <c r="AC12" i="61"/>
  <c r="P4" i="43" s="1"/>
  <c r="Q12" i="61"/>
  <c r="R12" i="61"/>
  <c r="J4" i="43" s="1"/>
  <c r="S12" i="61"/>
  <c r="T12" i="61"/>
  <c r="K4" i="43" s="1"/>
  <c r="U12" i="61"/>
  <c r="V12" i="61"/>
  <c r="L4" i="43" s="1"/>
  <c r="W12" i="61"/>
  <c r="X12" i="61"/>
  <c r="M4" i="43" s="1"/>
  <c r="Y12" i="61"/>
  <c r="P12" i="61"/>
  <c r="I4" i="43" s="1"/>
  <c r="K11" i="73"/>
  <c r="J11" i="73"/>
  <c r="I11" i="73"/>
  <c r="H11" i="73"/>
  <c r="G11" i="73"/>
  <c r="L13" i="35"/>
  <c r="W21" i="47" l="1"/>
  <c r="V21" i="47"/>
  <c r="U21" i="47"/>
  <c r="T21" i="47"/>
  <c r="S21" i="47"/>
  <c r="W18" i="47"/>
  <c r="V18" i="47"/>
  <c r="U18" i="47"/>
  <c r="T18" i="47"/>
  <c r="S18" i="47"/>
  <c r="W15" i="47"/>
  <c r="V15" i="47"/>
  <c r="U15" i="47"/>
  <c r="T15" i="47"/>
  <c r="S15" i="47"/>
  <c r="W12" i="47"/>
  <c r="V12" i="47"/>
  <c r="U12" i="47"/>
  <c r="T12" i="47"/>
  <c r="S12" i="47"/>
  <c r="W9" i="47"/>
  <c r="V9" i="47"/>
  <c r="U9" i="47"/>
  <c r="T9" i="47"/>
  <c r="S9" i="47"/>
  <c r="W6" i="47"/>
  <c r="V6" i="47"/>
  <c r="U6" i="47"/>
  <c r="T6" i="47"/>
  <c r="S6" i="47"/>
  <c r="O21" i="47"/>
  <c r="N21" i="47"/>
  <c r="M21" i="47"/>
  <c r="L21" i="47"/>
  <c r="K21" i="47"/>
  <c r="O18" i="47"/>
  <c r="N18" i="47"/>
  <c r="M18" i="47"/>
  <c r="L18" i="47"/>
  <c r="K18" i="47"/>
  <c r="O15" i="47"/>
  <c r="N15" i="47"/>
  <c r="M15" i="47"/>
  <c r="L15" i="47"/>
  <c r="K15" i="47"/>
  <c r="O12" i="47"/>
  <c r="N12" i="47"/>
  <c r="M12" i="47"/>
  <c r="L12" i="47"/>
  <c r="K12" i="47"/>
  <c r="O9" i="47"/>
  <c r="N9" i="47"/>
  <c r="M9" i="47"/>
  <c r="L9" i="47"/>
  <c r="K9" i="47"/>
  <c r="O6" i="47"/>
  <c r="N6" i="47"/>
  <c r="M6" i="47"/>
  <c r="L6" i="47"/>
  <c r="K6" i="47"/>
  <c r="T6" i="41"/>
  <c r="S6" i="41"/>
  <c r="R6" i="41"/>
  <c r="Q6" i="41"/>
  <c r="P6" i="41"/>
  <c r="M6" i="41"/>
  <c r="L6" i="41"/>
  <c r="K6" i="41"/>
  <c r="J6" i="41"/>
  <c r="I6" i="41"/>
  <c r="T6" i="46"/>
  <c r="S6" i="46"/>
  <c r="R6" i="46"/>
  <c r="Q6" i="46"/>
  <c r="P6" i="46"/>
  <c r="M6" i="46"/>
  <c r="L6" i="46"/>
  <c r="K6" i="46"/>
  <c r="J6" i="46"/>
  <c r="I6" i="46"/>
  <c r="T14" i="31" l="1"/>
  <c r="U14" i="31"/>
  <c r="V14" i="31"/>
  <c r="W14" i="31"/>
  <c r="S14" i="31"/>
  <c r="L14" i="31"/>
  <c r="M14" i="31"/>
  <c r="N14" i="31"/>
  <c r="O14" i="31"/>
  <c r="K14" i="31"/>
  <c r="O4" i="24" l="1"/>
  <c r="M5" i="43" s="1"/>
  <c r="M6" i="43" s="1"/>
  <c r="M4" i="24"/>
  <c r="K5" i="43" s="1"/>
  <c r="K6" i="43" s="1"/>
  <c r="L4" i="24"/>
  <c r="J5" i="43" s="1"/>
  <c r="J6" i="43" s="1"/>
  <c r="K4" i="24"/>
  <c r="I5" i="43" s="1"/>
  <c r="I6" i="43" s="1"/>
  <c r="N4" i="24" l="1"/>
  <c r="L5" i="43" s="1"/>
  <c r="L6" i="43" s="1"/>
  <c r="B47" i="69"/>
  <c r="B51" i="69" s="1"/>
  <c r="B37" i="69"/>
  <c r="B41" i="69" s="1"/>
  <c r="B27" i="69"/>
  <c r="B31" i="69" s="1"/>
  <c r="B17" i="69"/>
  <c r="B21" i="69" s="1"/>
  <c r="B7" i="69"/>
  <c r="H52" i="69"/>
  <c r="H42" i="69"/>
  <c r="H22" i="69"/>
  <c r="H12" i="69"/>
  <c r="E52" i="69"/>
  <c r="E42" i="69"/>
  <c r="E32" i="69"/>
  <c r="E22" i="69"/>
  <c r="E12" i="69"/>
  <c r="C12" i="19"/>
  <c r="B11" i="69" l="1"/>
  <c r="S5" i="23"/>
  <c r="S7" i="23" s="1"/>
  <c r="P5" i="42" s="1"/>
  <c r="C4" i="23"/>
  <c r="C7" i="23" s="1"/>
  <c r="O5" i="23"/>
  <c r="N5" i="23"/>
  <c r="M5" i="42" s="1"/>
  <c r="M5" i="23"/>
  <c r="L5" i="42" s="1"/>
  <c r="L5" i="23"/>
  <c r="K5" i="42" s="1"/>
  <c r="B52" i="69" l="1"/>
  <c r="D12" i="45" l="1"/>
  <c r="C6" i="45"/>
  <c r="D10" i="20"/>
  <c r="H11" i="33"/>
  <c r="H13" i="35"/>
  <c r="E18" i="57"/>
  <c r="G12" i="61"/>
  <c r="D11" i="33"/>
  <c r="D7" i="12"/>
  <c r="J12" i="61"/>
  <c r="K13" i="35"/>
  <c r="C14" i="31"/>
  <c r="F10" i="30"/>
  <c r="C11" i="33"/>
  <c r="G14" i="31"/>
  <c r="F14" i="31"/>
  <c r="K10" i="60"/>
  <c r="J10" i="60"/>
  <c r="I13" i="35"/>
  <c r="F10" i="60"/>
  <c r="G10" i="30"/>
  <c r="H12" i="61"/>
  <c r="D14" i="31"/>
  <c r="D10" i="60"/>
  <c r="L10" i="60"/>
  <c r="F18" i="22"/>
  <c r="H10" i="60"/>
  <c r="C7" i="12"/>
  <c r="I12" i="61"/>
  <c r="D12" i="61"/>
  <c r="F12" i="61"/>
  <c r="G18" i="22"/>
  <c r="E14" i="31"/>
  <c r="C10" i="30"/>
  <c r="C9" i="40"/>
  <c r="D12" i="21"/>
  <c r="B9" i="40"/>
  <c r="G12" i="19"/>
  <c r="C10" i="60"/>
  <c r="E12" i="61"/>
  <c r="E10" i="30"/>
  <c r="D12" i="19"/>
  <c r="G11" i="33"/>
  <c r="E12" i="19"/>
  <c r="E18" i="22"/>
  <c r="C18" i="22"/>
  <c r="D18" i="22"/>
  <c r="E10" i="60"/>
  <c r="E11" i="33"/>
  <c r="F12" i="19"/>
  <c r="J13" i="35"/>
  <c r="I10" i="60"/>
  <c r="G10" i="60"/>
  <c r="F11" i="33"/>
  <c r="D10" i="30"/>
  <c r="L12" i="61"/>
  <c r="C12" i="61"/>
  <c r="D4" i="43" l="1"/>
  <c r="S3" i="24"/>
  <c r="S5" i="24" s="1"/>
  <c r="P5" i="43" s="1"/>
  <c r="P6" i="43" s="1"/>
  <c r="U3" i="24"/>
  <c r="U5" i="24" s="1"/>
  <c r="R5" i="43" s="1"/>
  <c r="R6" i="43" s="1"/>
  <c r="W3" i="24"/>
  <c r="W5" i="24" s="1"/>
  <c r="T5" i="43" s="1"/>
  <c r="T6" i="43" s="1"/>
  <c r="V3" i="24"/>
  <c r="V5" i="24" s="1"/>
  <c r="S5" i="43" s="1"/>
  <c r="S6" i="43" s="1"/>
  <c r="T3" i="24"/>
  <c r="T5" i="24" s="1"/>
  <c r="Q5" i="43" s="1"/>
  <c r="Q6" i="43" s="1"/>
  <c r="R3" i="24"/>
  <c r="B4" i="23"/>
  <c r="B7" i="23" s="1"/>
  <c r="V5" i="23"/>
  <c r="V7" i="23" s="1"/>
  <c r="S5" i="42" s="1"/>
  <c r="T5" i="23"/>
  <c r="T7" i="23" s="1"/>
  <c r="Q5" i="42" s="1"/>
  <c r="U5" i="23"/>
  <c r="U7" i="23" s="1"/>
  <c r="R5" i="42" s="1"/>
  <c r="W5" i="23"/>
  <c r="W7" i="23" s="1"/>
  <c r="T5" i="42" s="1"/>
  <c r="F4" i="23"/>
  <c r="F7" i="23" s="1"/>
  <c r="D4" i="23"/>
  <c r="D7" i="23" s="1"/>
  <c r="E4" i="23"/>
  <c r="E7" i="23" s="1"/>
  <c r="G4" i="23"/>
  <c r="G7" i="23" s="1"/>
  <c r="F4" i="43"/>
  <c r="E4" i="43"/>
  <c r="C4" i="43"/>
  <c r="B4" i="43"/>
  <c r="K5" i="23"/>
  <c r="J5" i="42" s="1"/>
  <c r="G21" i="47"/>
  <c r="F21" i="47"/>
  <c r="E21" i="47"/>
  <c r="D21" i="47"/>
  <c r="C21" i="47"/>
  <c r="G18" i="47"/>
  <c r="F18" i="47"/>
  <c r="E18" i="47"/>
  <c r="D18" i="47"/>
  <c r="C18" i="47"/>
  <c r="G15" i="47"/>
  <c r="F15" i="47"/>
  <c r="E15" i="47"/>
  <c r="D15" i="47"/>
  <c r="C15" i="47"/>
  <c r="Q10" i="60"/>
  <c r="V10" i="60"/>
  <c r="O10" i="30"/>
  <c r="L10" i="30"/>
  <c r="Y10" i="60"/>
  <c r="W10" i="60"/>
  <c r="X10" i="60"/>
  <c r="M10" i="30"/>
  <c r="R10" i="60"/>
  <c r="T10" i="60"/>
  <c r="P10" i="60"/>
  <c r="N10" i="30"/>
  <c r="K10" i="30"/>
  <c r="I12" i="21"/>
  <c r="U10" i="60"/>
  <c r="S10" i="60"/>
  <c r="I10" i="20"/>
  <c r="M4" i="42" l="1"/>
  <c r="M6" i="42" s="1"/>
  <c r="L4" i="42"/>
  <c r="L6" i="42" s="1"/>
  <c r="K4" i="42"/>
  <c r="K6" i="42" s="1"/>
  <c r="J4" i="42"/>
  <c r="J6" i="42" s="1"/>
  <c r="I4" i="42"/>
  <c r="J3" i="24"/>
  <c r="J4" i="24" s="1"/>
  <c r="J4" i="23"/>
  <c r="J5" i="23" s="1"/>
  <c r="I5" i="42" s="1"/>
  <c r="G21" i="45"/>
  <c r="F21" i="45"/>
  <c r="E21" i="45"/>
  <c r="D21" i="45"/>
  <c r="C21" i="45"/>
  <c r="G18" i="45"/>
  <c r="F18" i="45"/>
  <c r="E18" i="45"/>
  <c r="D18" i="45"/>
  <c r="C18" i="45"/>
  <c r="G15" i="45"/>
  <c r="F15" i="45"/>
  <c r="E15" i="45"/>
  <c r="D15" i="45"/>
  <c r="C15" i="45"/>
  <c r="AG10" i="60"/>
  <c r="AF10" i="60"/>
  <c r="S10" i="30"/>
  <c r="U10" i="30"/>
  <c r="AK10" i="60"/>
  <c r="V10" i="30"/>
  <c r="AD10" i="60"/>
  <c r="N10" i="20"/>
  <c r="AI10" i="60"/>
  <c r="W10" i="30"/>
  <c r="AL10" i="60"/>
  <c r="AE10" i="60"/>
  <c r="T10" i="30"/>
  <c r="AH10" i="60"/>
  <c r="N12" i="21"/>
  <c r="AJ10" i="60"/>
  <c r="AC10" i="60"/>
  <c r="I6" i="42" l="1"/>
  <c r="T4" i="42"/>
  <c r="T6" i="42" s="1"/>
  <c r="S4" i="42"/>
  <c r="S6" i="42" s="1"/>
  <c r="R4" i="42"/>
  <c r="R6" i="42" s="1"/>
  <c r="Q4" i="42"/>
  <c r="Q6" i="42" s="1"/>
  <c r="P4" i="42"/>
  <c r="P6" i="42" s="1"/>
  <c r="R4" i="24"/>
  <c r="R5" i="24" s="1"/>
  <c r="R5" i="23"/>
  <c r="R7" i="23" s="1"/>
  <c r="C6" i="46"/>
  <c r="F6" i="41" l="1"/>
  <c r="D6" i="41"/>
  <c r="C6" i="41"/>
  <c r="B6" i="41"/>
  <c r="G4" i="24" l="1"/>
  <c r="F4" i="24"/>
  <c r="E4" i="24"/>
  <c r="D4" i="24"/>
  <c r="C4" i="24"/>
  <c r="F4" i="42" l="1"/>
  <c r="E4" i="42"/>
  <c r="D4" i="42"/>
  <c r="C4" i="42"/>
  <c r="B4" i="42"/>
  <c r="G12" i="45"/>
  <c r="F12" i="45"/>
  <c r="E12" i="45"/>
  <c r="C12" i="45"/>
  <c r="G9" i="45"/>
  <c r="F9" i="45"/>
  <c r="E9" i="45"/>
  <c r="D9" i="45"/>
  <c r="C9" i="45"/>
  <c r="G6" i="45"/>
  <c r="F6" i="45"/>
  <c r="E6" i="45"/>
  <c r="D6" i="45"/>
  <c r="G12" i="47"/>
  <c r="F12" i="47"/>
  <c r="E12" i="47"/>
  <c r="D12" i="47"/>
  <c r="C12" i="47"/>
  <c r="G9" i="47"/>
  <c r="F9" i="47"/>
  <c r="E9" i="47"/>
  <c r="D9" i="47"/>
  <c r="C9" i="47"/>
  <c r="G6" i="47"/>
  <c r="F6" i="47"/>
  <c r="E6" i="47"/>
  <c r="D6" i="47"/>
  <c r="C6" i="47"/>
  <c r="F6" i="46"/>
  <c r="E6" i="46"/>
  <c r="D6" i="46"/>
  <c r="B6" i="46"/>
  <c r="B4" i="24"/>
  <c r="F5" i="42" l="1"/>
  <c r="E5" i="42"/>
  <c r="D5" i="42"/>
  <c r="C5" i="42"/>
  <c r="G3" i="24"/>
  <c r="G5" i="24" s="1"/>
  <c r="F5" i="43" s="1"/>
  <c r="F6" i="43" s="1"/>
  <c r="F3" i="24"/>
  <c r="F5" i="24" s="1"/>
  <c r="E5" i="43" s="1"/>
  <c r="E6" i="43" s="1"/>
  <c r="E3" i="24"/>
  <c r="E5" i="24" s="1"/>
  <c r="D5" i="43" s="1"/>
  <c r="D6" i="43" s="1"/>
  <c r="D3" i="24"/>
  <c r="D5" i="24" s="1"/>
  <c r="C5" i="43" s="1"/>
  <c r="C6" i="43" s="1"/>
  <c r="C3" i="24"/>
  <c r="C5" i="24" s="1"/>
  <c r="B5" i="43" s="1"/>
  <c r="B6" i="43" s="1"/>
  <c r="B3" i="24"/>
  <c r="B5" i="24" s="1"/>
  <c r="B5" i="42" l="1"/>
  <c r="B6" i="42" s="1"/>
  <c r="F6" i="42"/>
  <c r="E6" i="42"/>
  <c r="C6" i="42"/>
  <c r="D6"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Gwen</author>
    <author>Pezzetti, Toni@DWR</author>
  </authors>
  <commentList>
    <comment ref="B2" authorId="0" shapeId="0" xr:uid="{54D2AE32-DBEB-48AF-93C2-75F62D66589E}">
      <text>
        <r>
          <rPr>
            <sz val="9"/>
            <color indexed="81"/>
            <rFont val="Tahoma"/>
            <family val="2"/>
          </rPr>
          <t xml:space="preserve"> If the urban water management plan area is 100% served by septic systems, check this box.  If some collection occurs within the urban water management plan area, do not check the box and complete this table for the collection system.   
</t>
        </r>
      </text>
    </comment>
    <comment ref="A3" authorId="0" shapeId="0" xr:uid="{0DAD9F0D-1701-47DB-B360-C9AA0A74EEC0}">
      <text>
        <r>
          <rPr>
            <sz val="9"/>
            <color indexed="81"/>
            <rFont val="Tahoma"/>
            <family val="2"/>
          </rPr>
          <t xml:space="preserve">DWR:
Although this is optional, it is helpful if a general estimate of how much of the physical area included in this urban water management plan is covered by the collection system.  If a precise number is not known, an estimated area can be entered by including an E.  For example, 75E.
</t>
        </r>
      </text>
    </comment>
    <comment ref="A4" authorId="0" shapeId="0" xr:uid="{2409F46D-F35C-4F2A-A18B-F51535A39333}">
      <text>
        <r>
          <rPr>
            <sz val="9"/>
            <color indexed="81"/>
            <rFont val="Tahoma"/>
            <family val="2"/>
          </rPr>
          <t>DWR:
The same approach for Row 3 can be used here.</t>
        </r>
      </text>
    </comment>
    <comment ref="A6" authorId="0" shapeId="0" xr:uid="{DA6992D9-E1B8-4783-9852-5582C3343C37}">
      <text>
        <r>
          <rPr>
            <sz val="9"/>
            <color indexed="81"/>
            <rFont val="Tahoma"/>
            <family val="2"/>
          </rPr>
          <t xml:space="preserve">Name of the agency that operates and manages the wastewater collection system. </t>
        </r>
        <r>
          <rPr>
            <b/>
            <sz val="9"/>
            <color indexed="81"/>
            <rFont val="Tahoma"/>
            <family val="2"/>
          </rPr>
          <t xml:space="preserve"> 
</t>
        </r>
        <r>
          <rPr>
            <sz val="9"/>
            <color indexed="81"/>
            <rFont val="Tahoma"/>
            <family val="2"/>
          </rPr>
          <t xml:space="preserve">
</t>
        </r>
      </text>
    </comment>
    <comment ref="B6" authorId="0" shapeId="0" xr:uid="{B8A26639-C1ED-446E-BBB0-DDE4AB358209}">
      <text>
        <r>
          <rPr>
            <sz val="9"/>
            <color indexed="81"/>
            <rFont val="Tahoma"/>
            <family val="2"/>
          </rPr>
          <t>Using the Drop Down Menu, enter "metered" or "estimated" for the method used to determine flow entered in Column C.</t>
        </r>
        <r>
          <rPr>
            <b/>
            <sz val="9"/>
            <color indexed="81"/>
            <rFont val="Tahoma"/>
            <family val="2"/>
          </rPr>
          <t xml:space="preserve"> </t>
        </r>
        <r>
          <rPr>
            <sz val="9"/>
            <color indexed="81"/>
            <rFont val="Tahoma"/>
            <family val="2"/>
          </rPr>
          <t xml:space="preserve">
</t>
        </r>
      </text>
    </comment>
    <comment ref="C6" authorId="0" shapeId="0" xr:uid="{BADB6D8E-17F1-4C64-9230-293D97FF58C2}">
      <text>
        <r>
          <rPr>
            <sz val="9"/>
            <color indexed="81"/>
            <rFont val="Tahoma"/>
            <family val="2"/>
          </rPr>
          <t xml:space="preserve">DWR:
Enter the volume of wastewater COLLECTED witihin the UWMP area and treated at the wastewater facility identified in the row.
</t>
        </r>
      </text>
    </comment>
    <comment ref="D6" authorId="0" shapeId="0" xr:uid="{00D1CDE2-D17E-4A60-9DFE-4DD187B599F6}">
      <text>
        <r>
          <rPr>
            <sz val="9"/>
            <color indexed="81"/>
            <rFont val="Tahoma"/>
            <family val="2"/>
          </rPr>
          <t xml:space="preserve">DWR:
Name of the agency receiving the wastewater collected by the agency identified in Column A.
</t>
        </r>
      </text>
    </comment>
    <comment ref="E6" authorId="0" shapeId="0" xr:uid="{9F867AD3-075A-45CB-A444-33BFF604BF24}">
      <text>
        <r>
          <rPr>
            <sz val="9"/>
            <color indexed="81"/>
            <rFont val="Tahoma"/>
            <family val="2"/>
          </rPr>
          <t xml:space="preserve">DWR:
Name of the specific wastewater treatment plant receiving the wastewater collected by the agency identified in Column A.
If wastewater is delivered to more than one wastewater plant, please enter each plant on a separate row.
If the name of the plant receiving the wastewater is unknown, enter UNKNOWN.
</t>
        </r>
      </text>
    </comment>
    <comment ref="A18" authorId="1" shapeId="0" xr:uid="{1F3C9653-2C00-4C97-AAF2-A5F99241072A}">
      <text>
        <r>
          <rPr>
            <b/>
            <sz val="9"/>
            <color indexed="81"/>
            <rFont val="Tahoma"/>
            <family val="2"/>
          </rPr>
          <t>DWR:</t>
        </r>
        <r>
          <rPr>
            <sz val="9"/>
            <color indexed="81"/>
            <rFont val="Tahoma"/>
            <family val="2"/>
          </rPr>
          <t xml:space="preserve">
Please add 
• any other information that may be helpful in explaining wastewater generation, collection, or management 
• additional information on the relationship between or among the agencies identified in the table
• any information to clarify one or more entries included in Table 6-2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Gwen</author>
    <author>Pezzetti, Toni@DWR</author>
  </authors>
  <commentList>
    <comment ref="B2" authorId="0" shapeId="0" xr:uid="{C7E33A05-34EF-4E85-8992-D8E7522EED33}">
      <text>
        <r>
          <rPr>
            <sz val="9"/>
            <color indexed="81"/>
            <rFont val="Tahoma"/>
            <family val="2"/>
          </rPr>
          <t xml:space="preserve"> This refers to centralized treatment facilities, not septic systems.  If wastewater is neither treated nor disposed, then check the box and do not complete the rest of the table.  If wastewater is treated or disposed within the service area, including use of recycled water, then complete then complete the table.   </t>
        </r>
        <r>
          <rPr>
            <b/>
            <sz val="9"/>
            <color indexed="81"/>
            <rFont val="Tahoma"/>
            <family val="2"/>
          </rPr>
          <t xml:space="preserve">   </t>
        </r>
        <r>
          <rPr>
            <sz val="9"/>
            <color indexed="81"/>
            <rFont val="Tahoma"/>
            <family val="2"/>
          </rPr>
          <t xml:space="preserve">
</t>
        </r>
      </text>
    </comment>
    <comment ref="A3" authorId="0" shapeId="0" xr:uid="{5E5F97F5-736E-418B-AE91-83D1E76469C4}">
      <text>
        <r>
          <rPr>
            <sz val="9"/>
            <color indexed="81"/>
            <rFont val="Tahoma"/>
            <family val="2"/>
          </rPr>
          <t xml:space="preserve">DWR:
Only include wastewater facilities that are within the service area of this UWMP or that are within the jurisdiction of the UWMP preparer.
</t>
        </r>
      </text>
    </comment>
    <comment ref="B3" authorId="0" shapeId="0" xr:uid="{E4C6C4B7-568D-4C23-AA23-7DDC8131FE0E}">
      <text>
        <r>
          <rPr>
            <sz val="9"/>
            <color indexed="81"/>
            <rFont val="Tahoma"/>
            <family val="2"/>
          </rPr>
          <t>DWR:
Enter the name or descriptive identifier of each wastewater discharge location.</t>
        </r>
      </text>
    </comment>
    <comment ref="C3" authorId="0" shapeId="0" xr:uid="{D0557861-56A5-4782-8914-FC89FC4FA311}">
      <text>
        <r>
          <rPr>
            <sz val="9"/>
            <color indexed="81"/>
            <rFont val="Tahoma"/>
            <family val="2"/>
          </rPr>
          <t xml:space="preserve">DWR:
Enter additional discharge location description information, such as a water body name or specific geographic coordinates
</t>
        </r>
      </text>
    </comment>
    <comment ref="D3" authorId="0" shapeId="0" xr:uid="{B7CA8C09-BF59-496B-8692-201476848855}">
      <text>
        <r>
          <rPr>
            <b/>
            <sz val="9"/>
            <color indexed="81"/>
            <rFont val="Tahoma"/>
            <family val="2"/>
          </rPr>
          <t xml:space="preserve">DWR:
</t>
        </r>
        <r>
          <rPr>
            <sz val="9"/>
            <color indexed="81"/>
            <rFont val="Tahoma"/>
            <family val="2"/>
          </rPr>
          <t xml:space="preserve">Using the Drop Down Menu, enter the method of disposal.
</t>
        </r>
      </text>
    </comment>
    <comment ref="E3" authorId="0" shapeId="0" xr:uid="{4C1F0E04-2C41-4984-ABC3-C0A045FF0FAD}">
      <text>
        <r>
          <rPr>
            <sz val="9"/>
            <color indexed="81"/>
            <rFont val="Tahoma"/>
            <family val="2"/>
          </rPr>
          <t xml:space="preserve">DWR:
Using the Drop Down Menu, enter the method of disposal.
</t>
        </r>
      </text>
    </comment>
    <comment ref="F3" authorId="0" shapeId="0" xr:uid="{7C4EC765-6C47-421F-A186-6B4AA9856402}">
      <text>
        <r>
          <rPr>
            <sz val="9"/>
            <color indexed="81"/>
            <rFont val="Tahoma"/>
            <family val="2"/>
          </rPr>
          <t xml:space="preserve">DWR:
Using the Drop Down Menu, enter "yes" or "no", indicating whether wastewater generated from outside the UWMP area was treated at this facility. 
</t>
        </r>
      </text>
    </comment>
    <comment ref="G3" authorId="0" shapeId="0" xr:uid="{45EE5AEC-0450-4238-8FE1-1BBCDFC8E0FC}">
      <text>
        <r>
          <rPr>
            <sz val="9"/>
            <color indexed="81"/>
            <rFont val="Tahoma"/>
            <family val="2"/>
          </rPr>
          <t xml:space="preserve">Using the Drop Down Menu, enter the treatment level of the discharge (defined by Title 22) at the time of release.  If multiple treatment levels occur, use additional rows (one per treatment level).  
</t>
        </r>
      </text>
    </comment>
    <comment ref="H4" authorId="0" shapeId="0" xr:uid="{3836F2AF-E486-4709-BBCA-23996BC7FF7C}">
      <text>
        <r>
          <rPr>
            <sz val="9"/>
            <color indexed="81"/>
            <rFont val="Tahoma"/>
            <family val="2"/>
          </rPr>
          <t xml:space="preserve">Enter the total volume of water treated at the wastewater facilty.  If more than one row is used to fully account for different levels of wastewater treatment and/or discharge locations, only enter total wastewater for the facility once and enter 'See Row X' to refer back to the row containing the total wastewater treated at the facility.
There may be some variation between the total wastewater treated at the facility and the sum of Columns I through L because of the treatment process.
</t>
        </r>
      </text>
    </comment>
    <comment ref="I4" authorId="0" shapeId="0" xr:uid="{B209B23B-11DC-47E1-8FB4-D012B70C7276}">
      <text>
        <r>
          <rPr>
            <sz val="9"/>
            <color indexed="81"/>
            <rFont val="Tahoma"/>
            <family val="2"/>
          </rPr>
          <t xml:space="preserve">Enter the volume to treated wastewater that was not recycled and was discharged to the environment at the discharge location
</t>
        </r>
      </text>
    </comment>
    <comment ref="J4" authorId="0" shapeId="0" xr:uid="{84ED2831-3648-4B21-BFA9-B450B4DEB85F}">
      <text>
        <r>
          <rPr>
            <sz val="9"/>
            <color indexed="81"/>
            <rFont val="Tahoma"/>
            <family val="2"/>
          </rPr>
          <t xml:space="preserve">DWR:
Enter the volume of recycled water used within the service area.  If more than one treatment level of recycled water is used, use more than one row.  If recycled water is provided outside the service area directly to customers that are NOT included in another UWMP, this recycled water is to be included in this column.  For example, if recycled water is provided to a farmer.  In the notes (row 12) indicate the amount of recycled water directly supplied outside the service area.  This directly supplied recycled water, totaled in the green cell in Column J, is to be included in subsequent tables 6-4, 6-5 and 6-6. 
</t>
        </r>
      </text>
    </comment>
    <comment ref="K4" authorId="0" shapeId="0" xr:uid="{E35C3301-4B88-4A54-AA03-1AB684A08EF8}">
      <text>
        <r>
          <rPr>
            <sz val="9"/>
            <color indexed="81"/>
            <rFont val="Tahoma"/>
            <family val="2"/>
          </rPr>
          <t>Enter the volume of recycled water produced within the service area, but transported for use to another area that is included in the UWMP of a different water supplier.</t>
        </r>
      </text>
    </comment>
    <comment ref="L4" authorId="0" shapeId="0" xr:uid="{5EE2DF32-6838-4C8D-B340-4657BDAE0D8B}">
      <text>
        <r>
          <rPr>
            <sz val="9"/>
            <color indexed="81"/>
            <rFont val="Tahoma"/>
            <family val="2"/>
          </rPr>
          <t>DWR:
If the treatment plant's operating permit requires discharge of treated wastewater to maintain flows within a surface water body, enter the volume of water discharged to maintain the identified flow.</t>
        </r>
        <r>
          <rPr>
            <b/>
            <sz val="9"/>
            <color indexed="81"/>
            <rFont val="Tahoma"/>
            <family val="2"/>
          </rPr>
          <t xml:space="preserve">
</t>
        </r>
        <r>
          <rPr>
            <sz val="9"/>
            <color indexed="81"/>
            <rFont val="Tahoma"/>
            <family val="2"/>
          </rPr>
          <t xml:space="preserve">
</t>
        </r>
      </text>
    </comment>
    <comment ref="J14" authorId="0" shapeId="0" xr:uid="{F518DB6B-2BC9-4D6B-8676-EC67A0C75043}">
      <text>
        <r>
          <rPr>
            <sz val="9"/>
            <color indexed="81"/>
            <rFont val="Tahoma"/>
            <family val="2"/>
          </rPr>
          <t>The total in Column J (Recycled Within Service Area) should agree with Cell G19 in Table 6-4R and Cell D13 in Table 6-5R</t>
        </r>
        <r>
          <rPr>
            <b/>
            <sz val="9"/>
            <color indexed="81"/>
            <rFont val="Tahoma"/>
            <family val="2"/>
          </rPr>
          <t>.</t>
        </r>
        <r>
          <rPr>
            <sz val="9"/>
            <color indexed="81"/>
            <rFont val="Tahoma"/>
            <family val="2"/>
          </rPr>
          <t xml:space="preserve">
</t>
        </r>
      </text>
    </comment>
    <comment ref="A16" authorId="1" shapeId="0" xr:uid="{73DF27A7-61D4-4B25-BB3D-4BD218E4FA79}">
      <text>
        <r>
          <rPr>
            <b/>
            <sz val="9"/>
            <color indexed="81"/>
            <rFont val="Tahoma"/>
            <family val="2"/>
          </rPr>
          <t>DWR:</t>
        </r>
        <r>
          <rPr>
            <sz val="9"/>
            <color indexed="81"/>
            <rFont val="Tahoma"/>
            <family val="2"/>
          </rPr>
          <t xml:space="preserve">
Please include any information to clarify one or more entries included in Table 6-3.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Gwen</author>
  </authors>
  <commentList>
    <comment ref="A3" authorId="0" shapeId="0" xr:uid="{2A4F2105-DB59-4BAE-B63C-529E14A860A1}">
      <text>
        <r>
          <rPr>
            <sz val="9"/>
            <color indexed="81"/>
            <rFont val="Tahoma"/>
            <family val="2"/>
          </rPr>
          <t>Only include wastewater facilities that are within the</t>
        </r>
        <r>
          <rPr>
            <b/>
            <sz val="9"/>
            <color indexed="81"/>
            <rFont val="Tahoma"/>
            <family val="2"/>
          </rPr>
          <t xml:space="preserve"> </t>
        </r>
        <r>
          <rPr>
            <sz val="9"/>
            <color indexed="81"/>
            <rFont val="Tahoma"/>
            <family val="2"/>
          </rPr>
          <t xml:space="preserve">service area of this UWMP or that are within the jurisdiction of the UWMP preparer.
</t>
        </r>
      </text>
    </comment>
    <comment ref="B3" authorId="0" shapeId="0" xr:uid="{2BE750E0-C570-4E19-BCAD-A0003EDBD449}">
      <text>
        <r>
          <rPr>
            <b/>
            <sz val="9"/>
            <color indexed="81"/>
            <rFont val="Tahoma"/>
            <family val="2"/>
          </rPr>
          <t xml:space="preserve">DWR:
</t>
        </r>
        <r>
          <rPr>
            <sz val="9"/>
            <color indexed="81"/>
            <rFont val="Tahoma"/>
            <family val="2"/>
          </rPr>
          <t>Enter the name or descriptive identifier of each wastewater discharge location.</t>
        </r>
        <r>
          <rPr>
            <b/>
            <sz val="9"/>
            <color indexed="81"/>
            <rFont val="Tahoma"/>
            <family val="2"/>
          </rPr>
          <t xml:space="preserve">
</t>
        </r>
        <r>
          <rPr>
            <sz val="9"/>
            <color indexed="81"/>
            <rFont val="Tahoma"/>
            <family val="2"/>
          </rPr>
          <t xml:space="preserve">
</t>
        </r>
      </text>
    </comment>
    <comment ref="C3" authorId="0" shapeId="0" xr:uid="{ADC9CDA7-19B1-4511-A312-BD046F83CFB4}">
      <text>
        <r>
          <rPr>
            <sz val="9"/>
            <color indexed="81"/>
            <rFont val="Tahoma"/>
            <family val="2"/>
          </rPr>
          <t>DWR:
Enter additional discharge location description information, such as a water body name or specific geographic coordinates.</t>
        </r>
      </text>
    </comment>
    <comment ref="D3" authorId="0" shapeId="0" xr:uid="{B723A914-2D84-4889-B925-4E848E2A16A3}">
      <text>
        <r>
          <rPr>
            <sz val="9"/>
            <color indexed="81"/>
            <rFont val="Tahoma"/>
            <family val="2"/>
          </rPr>
          <t>DWR:
Enter the Waste Discharge identifier number issued by the state or regional water control board for the facility or discharge location.  If this information is not available to the UWMP preparer, access the SWRCB CIWQS regulated facility website at https://ciwqs.waterboards.ca.gov/ciwqs/readOnly/CiwqsReportServlet?inCommand=reset&amp;reportName=RegulatedFacility.</t>
        </r>
        <r>
          <rPr>
            <b/>
            <sz val="9"/>
            <color indexed="81"/>
            <rFont val="Tahoma"/>
            <family val="2"/>
          </rPr>
          <t xml:space="preserve">
</t>
        </r>
        <r>
          <rPr>
            <sz val="9"/>
            <color indexed="81"/>
            <rFont val="Tahoma"/>
            <family val="2"/>
          </rPr>
          <t xml:space="preserve">
</t>
        </r>
      </text>
    </comment>
    <comment ref="E3" authorId="0" shapeId="0" xr:uid="{CC8A43F1-ED00-469B-AD8E-EFD745600C5D}">
      <text>
        <r>
          <rPr>
            <sz val="9"/>
            <color indexed="81"/>
            <rFont val="Tahoma"/>
            <family val="2"/>
          </rPr>
          <t>DWR:
Using the Drop Down Menu, enter the method of disposal.</t>
        </r>
        <r>
          <rPr>
            <b/>
            <sz val="9"/>
            <color indexed="81"/>
            <rFont val="Tahoma"/>
            <family val="2"/>
          </rPr>
          <t xml:space="preserve">
</t>
        </r>
        <r>
          <rPr>
            <sz val="9"/>
            <color indexed="81"/>
            <rFont val="Tahoma"/>
            <family val="2"/>
          </rPr>
          <t xml:space="preserve">
</t>
        </r>
      </text>
    </comment>
    <comment ref="F3" authorId="0" shapeId="0" xr:uid="{DA29358E-CAE4-4522-B73F-0E9635A98467}">
      <text>
        <r>
          <rPr>
            <sz val="9"/>
            <color indexed="81"/>
            <rFont val="Tahoma"/>
            <family val="2"/>
          </rPr>
          <t xml:space="preserve">DWR:
Using the Drop Down Menu, enter "yes" or "no", indicating whether wastewater generated from outside the UWMP area was treated at this facility. 
</t>
        </r>
      </text>
    </comment>
    <comment ref="G3" authorId="0" shapeId="0" xr:uid="{60B043FD-1768-4881-AEE1-7876DD49F9A7}">
      <text>
        <r>
          <rPr>
            <sz val="9"/>
            <color indexed="81"/>
            <rFont val="Tahoma"/>
            <family val="2"/>
          </rPr>
          <t xml:space="preserve">DWR:
Using the Drop Down Menu, enter the treatment level of the discharge (defined by Title 22) at the time of release.  If multiple treatment levels occur, use additional rows (one per treatment level).
</t>
        </r>
      </text>
    </comment>
    <comment ref="H4" authorId="0" shapeId="0" xr:uid="{A20D5EC4-403F-49B3-8DAF-11F9731C0229}">
      <text>
        <r>
          <rPr>
            <sz val="9"/>
            <color indexed="81"/>
            <rFont val="Tahoma"/>
            <family val="2"/>
          </rPr>
          <t xml:space="preserve">DWR:
Enter the total volume of water treated at the wastewater facilty.  If more than one row is used to fully account for different levels of wastewater treatment and/or discharge locations, only enter total wastewater for the facility once and enter 'See Row X' to refer back to the row containing the total wastewater treated at the facility.
There may be some variation between the total wastewater treated at the facility and the sum of Columns I through L because of the treatment process.
</t>
        </r>
      </text>
    </comment>
    <comment ref="I4" authorId="0" shapeId="0" xr:uid="{4BBEBAEC-F918-4497-94B4-BD230E66F19F}">
      <text>
        <r>
          <rPr>
            <sz val="9"/>
            <color indexed="81"/>
            <rFont val="Tahoma"/>
            <family val="2"/>
          </rPr>
          <t>DWR:
Enter the volume to treated wastewater that was not recycled and was discharged to the environment at the discharge location.</t>
        </r>
        <r>
          <rPr>
            <b/>
            <sz val="9"/>
            <color indexed="81"/>
            <rFont val="Tahoma"/>
            <family val="2"/>
          </rPr>
          <t xml:space="preserve">
</t>
        </r>
        <r>
          <rPr>
            <sz val="9"/>
            <color indexed="81"/>
            <rFont val="Tahoma"/>
            <family val="2"/>
          </rPr>
          <t xml:space="preserve">
</t>
        </r>
      </text>
    </comment>
    <comment ref="J4" authorId="0" shapeId="0" xr:uid="{59F78CAC-4196-49C0-BDBF-D132121ECA43}">
      <text>
        <r>
          <rPr>
            <sz val="9"/>
            <color indexed="81"/>
            <rFont val="Tahoma"/>
            <family val="2"/>
          </rPr>
          <t>DWR:
Enter the volume of recycled water used within the service area.  If more than one treatment level of recycled water is used, use more than one row.  If recycled water is provided outside the service area directly to customers that are NOT included in another UWMP, this recycled water is to be included in this column.  For example, if recycled water is provided to a farmer.  In the notes (row 12) indicate the amount of recycled water directly supplied outside the service area.  This directly supplied recycled water, totaled in the green cell in Column J, is to be included in subsequent tables 6-4, 6-5 and 6-6.</t>
        </r>
        <r>
          <rPr>
            <b/>
            <sz val="9"/>
            <color indexed="81"/>
            <rFont val="Tahoma"/>
            <family val="2"/>
          </rPr>
          <t xml:space="preserve"> </t>
        </r>
        <r>
          <rPr>
            <sz val="9"/>
            <color indexed="81"/>
            <rFont val="Tahoma"/>
            <family val="2"/>
          </rPr>
          <t xml:space="preserve">
</t>
        </r>
      </text>
    </comment>
    <comment ref="K4" authorId="0" shapeId="0" xr:uid="{DE32A27F-5B52-4C6C-B492-F2BEB274AA29}">
      <text>
        <r>
          <rPr>
            <sz val="9"/>
            <color indexed="81"/>
            <rFont val="Tahoma"/>
            <family val="2"/>
          </rPr>
          <t xml:space="preserve">DWR:
Enter the volume of recycled water produced within the service area, but transported for use to another area that is included in the UWMP of a different water supplier.
</t>
        </r>
      </text>
    </comment>
    <comment ref="L4" authorId="0" shapeId="0" xr:uid="{36F0C4DD-C00E-478A-BCAF-3B8A2D40ADD1}">
      <text>
        <r>
          <rPr>
            <sz val="9"/>
            <color indexed="81"/>
            <rFont val="Tahoma"/>
            <family val="2"/>
          </rPr>
          <t xml:space="preserve">DWR:
If the treatment plant's operating permit requires discharge of treated wastewater to maintain flows within a surface water body, enter the volume of water discharged to maintain the identified flow.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Pezzetti, Toni@DWR</author>
    <author>Ekstrom, Julia@DWR</author>
    <author>Gwen</author>
  </authors>
  <commentList>
    <comment ref="D3" authorId="0" shapeId="0" xr:uid="{F01DEC42-21F4-4830-BFD0-8EBB42C10176}">
      <text>
        <r>
          <rPr>
            <b/>
            <sz val="9"/>
            <color indexed="81"/>
            <rFont val="Tahoma"/>
            <family val="2"/>
          </rPr>
          <t>DWR:</t>
        </r>
        <r>
          <rPr>
            <sz val="9"/>
            <color indexed="81"/>
            <rFont val="Tahoma"/>
            <family val="2"/>
          </rPr>
          <t xml:space="preserve">
Identify the name of the agency treating the recycled water used in the UWMP area.  If more than one entity supplies recycled water into a single distribution system, indicate each supplier’s 2020 total.  For example, Supplier A (250 AF) and Supplier B (125 AF). </t>
        </r>
      </text>
    </comment>
    <comment ref="D4" authorId="0" shapeId="0" xr:uid="{1D0D16CC-D4EA-4E3F-A106-95BE8F303C6E}">
      <text>
        <r>
          <rPr>
            <b/>
            <sz val="9"/>
            <color indexed="81"/>
            <rFont val="Tahoma"/>
            <family val="2"/>
          </rPr>
          <t>DWR:</t>
        </r>
        <r>
          <rPr>
            <sz val="9"/>
            <color indexed="81"/>
            <rFont val="Tahoma"/>
            <family val="2"/>
          </rPr>
          <t xml:space="preserve">
Identify the name of the agency distributing recycled water within the UWMP area.  Only one recycled water supplier should be included within each table - if multiple agencies provide recycled water in an UWMP service area, please include multiple versions of Table 6-4 and designate them Table 6-4a, 6-4b, etc.</t>
        </r>
      </text>
    </comment>
    <comment ref="D5" authorId="0" shapeId="0" xr:uid="{67865186-9633-4D7F-977E-023AC079BDF7}">
      <text>
        <r>
          <rPr>
            <b/>
            <sz val="9"/>
            <color indexed="81"/>
            <rFont val="Tahoma"/>
            <family val="2"/>
          </rPr>
          <t>DWR:</t>
        </r>
        <r>
          <rPr>
            <sz val="9"/>
            <color indexed="81"/>
            <rFont val="Tahoma"/>
            <family val="2"/>
          </rPr>
          <t xml:space="preserve">
Indentify the volume of water added to the recycled water system in 2015 that was NOT municipal recycled water.</t>
        </r>
      </text>
    </comment>
    <comment ref="D6" authorId="0" shapeId="0" xr:uid="{1DB9B24F-6C52-4086-8E78-B3CB71649F2D}">
      <text>
        <r>
          <rPr>
            <b/>
            <sz val="9"/>
            <color indexed="81"/>
            <rFont val="Tahoma"/>
            <family val="2"/>
          </rPr>
          <t>DWR:</t>
        </r>
        <r>
          <rPr>
            <sz val="9"/>
            <color indexed="81"/>
            <rFont val="Tahoma"/>
            <family val="2"/>
          </rPr>
          <t xml:space="preserve">
Indentify the source of water added to the recycled water system that was NOT municipal recycled water (such as untreated groundwater, potable water, etc). </t>
        </r>
      </text>
    </comment>
    <comment ref="A7" authorId="0" shapeId="0" xr:uid="{DE1CAF70-1CA6-4589-A42F-CD0E6D4B9432}">
      <text>
        <r>
          <rPr>
            <b/>
            <sz val="9"/>
            <color indexed="81"/>
            <rFont val="Tahoma"/>
            <family val="2"/>
          </rPr>
          <t>DWR:</t>
        </r>
        <r>
          <rPr>
            <sz val="9"/>
            <color indexed="81"/>
            <rFont val="Tahoma"/>
            <family val="2"/>
          </rPr>
          <t xml:space="preserve">
Provide the actual and projected uses for the identified uses of recycled water.  Definitions for each beneficial use are included in Appendix M. The 'other' category is to be used for uses not classified by any of the provided use types.    'Other' use types may include fire fighting, fill stations, dust control, etc.  If a water supplier has multiple 'other' uses, additional lines can be inserted.  For each 'other' use, identify the use type in Column B and a brief description in Column C.</t>
        </r>
      </text>
    </comment>
    <comment ref="E7" authorId="1" shapeId="0" xr:uid="{3F8F6CF1-7867-4F49-9397-836B220E9EE3}">
      <text>
        <r>
          <rPr>
            <b/>
            <sz val="9"/>
            <color indexed="81"/>
            <rFont val="Tahoma"/>
            <family val="2"/>
          </rPr>
          <t xml:space="preserve">DWR:
</t>
        </r>
        <r>
          <rPr>
            <sz val="9"/>
            <color indexed="81"/>
            <rFont val="Tahoma"/>
            <family val="2"/>
          </rPr>
          <t>Provide additional information on the types of recycled water uses included in the beneficial use type.    For example, identify the types of crops irrigated with recycled water in 2020,  the types of comercial uses, or the name of the recreational impoundments using recycled water.</t>
        </r>
      </text>
    </comment>
    <comment ref="F7" authorId="1" shapeId="0" xr:uid="{85DCE53D-1CD0-42BA-9FC3-F819EBF26B79}">
      <text>
        <r>
          <rPr>
            <b/>
            <sz val="9"/>
            <color indexed="81"/>
            <rFont val="Tahoma"/>
            <family val="2"/>
          </rPr>
          <t xml:space="preserve">DWR:
</t>
        </r>
        <r>
          <rPr>
            <sz val="9"/>
            <color indexed="81"/>
            <rFont val="Tahoma"/>
            <family val="2"/>
          </rPr>
          <t>Identify the level of treatment for the recycled water use, using the drop-down menu.  If multiple qualities are used, indicate each on a separate row.</t>
        </r>
      </text>
    </comment>
    <comment ref="A18" authorId="2" shapeId="0" xr:uid="{44C385C9-D954-4E4F-9F95-A6CD59EFAD61}">
      <text>
        <r>
          <rPr>
            <sz val="9"/>
            <color indexed="81"/>
            <rFont val="Tahoma"/>
            <family val="2"/>
          </rPr>
          <t xml:space="preserve">Listed as Surface Water Augmentation in 2015 UWMP.  </t>
        </r>
        <r>
          <rPr>
            <b/>
            <sz val="9"/>
            <color indexed="81"/>
            <rFont val="Tahoma"/>
            <family val="2"/>
          </rPr>
          <t xml:space="preserve"> </t>
        </r>
        <r>
          <rPr>
            <sz val="9"/>
            <color indexed="81"/>
            <rFont val="Tahoma"/>
            <family val="2"/>
          </rPr>
          <t xml:space="preserve">
</t>
        </r>
      </text>
    </comment>
    <comment ref="G21" authorId="2" shapeId="0" xr:uid="{9169E13C-39F7-4AF0-AB27-BD32A7F64F7A}">
      <text>
        <r>
          <rPr>
            <sz val="9"/>
            <color indexed="81"/>
            <rFont val="Tahoma"/>
            <family val="2"/>
          </rPr>
          <t xml:space="preserve">The total 2020 volume in column G should agree with Cell J14 in Table 6-3R and Cell D13 in Table 6-5R.
</t>
        </r>
      </text>
    </comment>
    <comment ref="G22" authorId="2" shapeId="0" xr:uid="{73854903-0F3D-4700-8F07-C862519BE659}">
      <text>
        <r>
          <rPr>
            <sz val="9"/>
            <color indexed="81"/>
            <rFont val="Tahoma"/>
            <family val="2"/>
          </rPr>
          <t xml:space="preserve">2020 Internal Reuse may be entered here, but it is not to be included in the total 2020 Recycled Water Volume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Gwen</author>
    <author>Pezzetti, Toni@DWR</author>
  </authors>
  <commentList>
    <comment ref="C3" authorId="0" shapeId="0" xr:uid="{E38C3447-1A2A-4EC4-83E9-C8DA54BE00B0}">
      <text>
        <r>
          <rPr>
            <sz val="9"/>
            <color indexed="81"/>
            <rFont val="Tahoma"/>
            <family val="2"/>
          </rPr>
          <t xml:space="preserve">Enter the 2020 volumes predicted in the 2015 UWMP. </t>
        </r>
        <r>
          <rPr>
            <b/>
            <sz val="9"/>
            <color indexed="81"/>
            <rFont val="Tahoma"/>
            <family val="2"/>
          </rPr>
          <t xml:space="preserve"> </t>
        </r>
        <r>
          <rPr>
            <sz val="9"/>
            <color indexed="81"/>
            <rFont val="Tahoma"/>
            <family val="2"/>
          </rPr>
          <t xml:space="preserve">
</t>
        </r>
      </text>
    </comment>
    <comment ref="D3" authorId="0" shapeId="0" xr:uid="{4CC495F8-4CCC-431E-936C-FC2153A5AAF4}">
      <text>
        <r>
          <rPr>
            <sz val="9"/>
            <color indexed="81"/>
            <rFont val="Tahoma"/>
            <family val="2"/>
          </rPr>
          <t>Enter the volume actually used in 2020 for each use type.  This column should be identical to the 2020 data shown in Table 6-4 (the column does not autopopulate).</t>
        </r>
        <r>
          <rPr>
            <b/>
            <sz val="9"/>
            <color indexed="81"/>
            <rFont val="Tahoma"/>
            <family val="2"/>
          </rPr>
          <t xml:space="preserve">    </t>
        </r>
        <r>
          <rPr>
            <sz val="9"/>
            <color indexed="81"/>
            <rFont val="Tahoma"/>
            <family val="2"/>
          </rPr>
          <t xml:space="preserve">
</t>
        </r>
      </text>
    </comment>
    <comment ref="A15" authorId="0" shapeId="0" xr:uid="{CA18931B-6D4F-498D-A5E2-0A8F0CAA122B}">
      <text>
        <r>
          <rPr>
            <b/>
            <sz val="9"/>
            <color indexed="81"/>
            <rFont val="Tahoma"/>
            <family val="2"/>
          </rPr>
          <t>DWR:</t>
        </r>
        <r>
          <rPr>
            <sz val="9"/>
            <color indexed="81"/>
            <rFont val="Tahoma"/>
            <family val="2"/>
          </rPr>
          <t xml:space="preserve"> Listed as surface water augmentation in the 2015 UWMP. </t>
        </r>
      </text>
    </comment>
    <comment ref="D18" authorId="0" shapeId="0" xr:uid="{105AF7E8-F1BF-4232-8C6E-B5233C850F6C}">
      <text>
        <r>
          <rPr>
            <sz val="9"/>
            <color indexed="81"/>
            <rFont val="Tahoma"/>
            <family val="2"/>
          </rPr>
          <t xml:space="preserve">Total of this column should be the same as Cell G19 in table 6-4R and Cell J14 in table 6-3R  </t>
        </r>
        <r>
          <rPr>
            <b/>
            <sz val="9"/>
            <color indexed="81"/>
            <rFont val="Tahoma"/>
            <family val="2"/>
          </rPr>
          <t xml:space="preserve">                                                                 </t>
        </r>
        <r>
          <rPr>
            <sz val="9"/>
            <color indexed="81"/>
            <rFont val="Tahoma"/>
            <family val="2"/>
          </rPr>
          <t xml:space="preserve">
</t>
        </r>
      </text>
    </comment>
    <comment ref="A20" authorId="1" shapeId="0" xr:uid="{D7E42221-A972-46A0-84E7-26DB991BE2F3}">
      <text>
        <r>
          <rPr>
            <b/>
            <sz val="9"/>
            <color indexed="81"/>
            <rFont val="Tahoma"/>
            <family val="2"/>
          </rPr>
          <t>DWR:</t>
        </r>
        <r>
          <rPr>
            <sz val="9"/>
            <color indexed="81"/>
            <rFont val="Tahoma"/>
            <family val="2"/>
          </rPr>
          <t xml:space="preserve">
Please include: 
• If there are disparities greater than 10% between the 2020 predicted and actual recycled water use, please explain the disparity
• Any information to clarify one or more entries included in Table 6-5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Pezzetti, Toni@DWR</author>
  </authors>
  <commentList>
    <comment ref="B2" authorId="0" shapeId="0" xr:uid="{0DF2BC70-954F-499C-94D0-B530857CD268}">
      <text>
        <r>
          <rPr>
            <b/>
            <sz val="9"/>
            <color indexed="81"/>
            <rFont val="Tahoma"/>
            <family val="2"/>
          </rPr>
          <t>DWR:</t>
        </r>
        <r>
          <rPr>
            <sz val="9"/>
            <color indexed="81"/>
            <rFont val="Tahoma"/>
            <family val="2"/>
          </rPr>
          <t xml:space="preserve">
If the supplier has no plans to expand recycled water use in the future, the water supplier is to check this box and not complete the rest of the table.  The water supplier is to provide narrative text in the UWMP as to the limitations for implementing or expanding recycled water use in its service area. </t>
        </r>
      </text>
    </comment>
    <comment ref="B3" authorId="0" shapeId="0" xr:uid="{C993BC78-8991-413E-BDC8-B36CF97A15D9}">
      <text>
        <r>
          <rPr>
            <b/>
            <sz val="9"/>
            <color indexed="81"/>
            <rFont val="Tahoma"/>
            <family val="2"/>
          </rPr>
          <t>DWR:</t>
        </r>
        <r>
          <rPr>
            <sz val="9"/>
            <color indexed="81"/>
            <rFont val="Tahoma"/>
            <family val="2"/>
          </rPr>
          <t xml:space="preserve">
Provide the page in the UWMP that provides the narrative text describing recycled water implementation or expansion. </t>
        </r>
      </text>
    </comment>
    <comment ref="A4" authorId="0" shapeId="0" xr:uid="{45BEF003-CD71-48B6-8D4B-8F770497CA7A}">
      <text>
        <r>
          <rPr>
            <b/>
            <sz val="9"/>
            <color indexed="81"/>
            <rFont val="Tahoma"/>
            <family val="2"/>
          </rPr>
          <t>DWR:</t>
        </r>
        <r>
          <rPr>
            <sz val="9"/>
            <color indexed="81"/>
            <rFont val="Tahoma"/>
            <family val="2"/>
          </rPr>
          <t xml:space="preserve">
Identify specific actions planned to be taken to increase the use of recycled water within the UWMP area.  These may include specific programs such as onsite retrofit support, price reduction per unit volume of recycled water, increased discussion with potential users of recycled water, changes in the permitting to expand user or use area, development of joint projects with regional partners, installation of recycled water infrastructure, or consideration of direct potable reuse.</t>
        </r>
      </text>
    </comment>
    <comment ref="B4" authorId="0" shapeId="0" xr:uid="{7848F98F-22C7-4DDC-BC3C-7013564BEF10}">
      <text>
        <r>
          <rPr>
            <b/>
            <sz val="9"/>
            <color indexed="81"/>
            <rFont val="Tahoma"/>
            <family val="2"/>
          </rPr>
          <t>DWR:</t>
        </r>
        <r>
          <rPr>
            <sz val="9"/>
            <color indexed="81"/>
            <rFont val="Tahoma"/>
            <family val="2"/>
          </rPr>
          <t xml:space="preserve">
Provide a brief desciption of the action identified in Column A.</t>
        </r>
      </text>
    </comment>
    <comment ref="C4" authorId="0" shapeId="0" xr:uid="{64DFC591-4D96-4BDB-B5B6-5253EEE1C30D}">
      <text>
        <r>
          <rPr>
            <b/>
            <sz val="9"/>
            <color indexed="81"/>
            <rFont val="Tahoma"/>
            <family val="2"/>
          </rPr>
          <t>DWR:</t>
        </r>
        <r>
          <rPr>
            <sz val="9"/>
            <color indexed="81"/>
            <rFont val="Tahoma"/>
            <family val="2"/>
          </rPr>
          <t xml:space="preserve">
Identify the approximate year to implement the action.  A range of years may be entered. </t>
        </r>
      </text>
    </comment>
    <comment ref="D4" authorId="0" shapeId="0" xr:uid="{A00B19EE-D72D-493E-AAA0-F0449DFB58EB}">
      <text>
        <r>
          <rPr>
            <b/>
            <sz val="9"/>
            <color indexed="81"/>
            <rFont val="Tahoma"/>
            <family val="2"/>
          </rPr>
          <t>DWR:</t>
        </r>
        <r>
          <rPr>
            <sz val="9"/>
            <color indexed="81"/>
            <rFont val="Tahoma"/>
            <family val="2"/>
          </rPr>
          <t xml:space="preserve">
Provide a general estimate (or detailed one, if available) of the increase in recycled water use resulting from implementing the action. </t>
        </r>
      </text>
    </comment>
    <comment ref="A11" authorId="0" shapeId="0" xr:uid="{B4D49BB1-05E0-46B9-B199-E3334EEB0F62}">
      <text>
        <r>
          <rPr>
            <b/>
            <sz val="9"/>
            <color indexed="81"/>
            <rFont val="Tahoma"/>
            <family val="2"/>
          </rPr>
          <t>DWR:</t>
        </r>
        <r>
          <rPr>
            <sz val="9"/>
            <color indexed="81"/>
            <rFont val="Tahoma"/>
            <family val="2"/>
          </rPr>
          <t xml:space="preserve">
Provide any comments important to data reporting in the table, including potential obstacles or required actions that must be accomplished before implementation.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Ekstrom, Julia@DWR</author>
  </authors>
  <commentList>
    <comment ref="H2" authorId="0" shapeId="0" xr:uid="{4A93FDD5-8164-46F7-82EE-297A7AB549D5}">
      <text>
        <r>
          <rPr>
            <sz val="9"/>
            <color indexed="81"/>
            <rFont val="Tahoma"/>
            <family val="2"/>
          </rPr>
          <t>The information for the Submittal Table 7-3 above is not pre-populated from these optional split potable/non-potable tables. You need to combine the values of potable and non-potable manually and manually enter them above into the Submittal Table 7-3 for Supply totals and Demand totals.</t>
        </r>
      </text>
    </comment>
    <comment ref="O2" authorId="0" shapeId="0" xr:uid="{93879A27-6A71-4279-9CFE-E69E933F2877}">
      <text>
        <r>
          <rPr>
            <sz val="9"/>
            <color indexed="81"/>
            <rFont val="Tahoma"/>
            <family val="2"/>
          </rPr>
          <t>The information for the Submittal Table 7-3 above is not pre-populated from these optional split potable/non-potable tables. You need to combine the values of potable and non-potable manually and manually enter them above into the Submittal Table 7-3 for Supply totals and Demand totals.</t>
        </r>
      </text>
    </comment>
  </commentList>
</comments>
</file>

<file path=xl/sharedStrings.xml><?xml version="1.0" encoding="utf-8"?>
<sst xmlns="http://schemas.openxmlformats.org/spreadsheetml/2006/main" count="1940" uniqueCount="745">
  <si>
    <t>Public Water System Number</t>
  </si>
  <si>
    <t>Public Water System Name</t>
  </si>
  <si>
    <t>TOTAL</t>
  </si>
  <si>
    <t>Individual UWMP</t>
  </si>
  <si>
    <t>Population Served</t>
  </si>
  <si>
    <t>Sales to other agencies</t>
  </si>
  <si>
    <t>Transfers to other agencies</t>
  </si>
  <si>
    <t>Exchanges to other agencies</t>
  </si>
  <si>
    <t>Saline water intrusion barrier</t>
  </si>
  <si>
    <t>Agricultural irrigation</t>
  </si>
  <si>
    <t>Wetlands or wildlife habitat</t>
  </si>
  <si>
    <t>Losses</t>
  </si>
  <si>
    <t>Single Family</t>
  </si>
  <si>
    <t>Multi-Family</t>
  </si>
  <si>
    <t>Commercial</t>
  </si>
  <si>
    <t>Industrial</t>
  </si>
  <si>
    <t>Institutional/Governmental</t>
  </si>
  <si>
    <t>Landscape</t>
  </si>
  <si>
    <t xml:space="preserve">Losses </t>
  </si>
  <si>
    <t>TOTAL WATER DEMAND</t>
  </si>
  <si>
    <t>Baseline Period</t>
  </si>
  <si>
    <t>10-15 year</t>
  </si>
  <si>
    <t>5 Year</t>
  </si>
  <si>
    <t>Total</t>
  </si>
  <si>
    <t>Treatment Plant Name</t>
  </si>
  <si>
    <t>Wastewater Treatment Plant Name</t>
  </si>
  <si>
    <t>Discharge Location Name or Identifier</t>
  </si>
  <si>
    <t>Discharge Location Description</t>
  </si>
  <si>
    <t>Wastewater Treated</t>
  </si>
  <si>
    <t>Discharged Treated Wastewater</t>
  </si>
  <si>
    <t>Recycled Within Service Area</t>
  </si>
  <si>
    <t>Recycled Outside of Service Area</t>
  </si>
  <si>
    <t>Golf course irrigation</t>
  </si>
  <si>
    <t>Commercial use</t>
  </si>
  <si>
    <t>Industrial use</t>
  </si>
  <si>
    <t>Seawater intrusion barrier</t>
  </si>
  <si>
    <t>Recreational impoundment</t>
  </si>
  <si>
    <t>Groundwater recharge (IPR)</t>
  </si>
  <si>
    <t xml:space="preserve"> </t>
  </si>
  <si>
    <t>Other</t>
  </si>
  <si>
    <t>Description</t>
  </si>
  <si>
    <t>Planned Implementation Year</t>
  </si>
  <si>
    <t>Reasonably Available Volume</t>
  </si>
  <si>
    <t>Groundwater</t>
  </si>
  <si>
    <t xml:space="preserve">Recycled Water </t>
  </si>
  <si>
    <t>Stormwater Use</t>
  </si>
  <si>
    <t xml:space="preserve">Transfers </t>
  </si>
  <si>
    <t xml:space="preserve">Exchanges </t>
  </si>
  <si>
    <t>Year Type</t>
  </si>
  <si>
    <t>Average Year</t>
  </si>
  <si>
    <t>Single-Dry Year</t>
  </si>
  <si>
    <t>Difference</t>
  </si>
  <si>
    <t>Supply totals</t>
  </si>
  <si>
    <t>Demand totals</t>
  </si>
  <si>
    <t xml:space="preserve">First year </t>
  </si>
  <si>
    <t xml:space="preserve">Second year </t>
  </si>
  <si>
    <t xml:space="preserve">Third year </t>
  </si>
  <si>
    <t>Other water feature or swimming pool restriction</t>
  </si>
  <si>
    <t>Expand Public Information Campaign</t>
  </si>
  <si>
    <t>Improve Customer Billing</t>
  </si>
  <si>
    <t>Increase Frequency of Meter Reading</t>
  </si>
  <si>
    <t>Offer Water Use Surveys</t>
  </si>
  <si>
    <t>Provide Rebates on Plumbing Fixtures and Devices</t>
  </si>
  <si>
    <t>Provide Rebates for Landscape Irrigation Efficiency</t>
  </si>
  <si>
    <t>Provide Rebates for Turf Replacement</t>
  </si>
  <si>
    <t>Decrease Line Flushing</t>
  </si>
  <si>
    <t>Reduce System Water Loss</t>
  </si>
  <si>
    <t>Increase Water Waste Patrols</t>
  </si>
  <si>
    <t xml:space="preserve">Moratorium or Net Zero Demand Increase on New Connections </t>
  </si>
  <si>
    <t>Implement or Modify Drought Rate Structure or Surcharge</t>
  </si>
  <si>
    <t xml:space="preserve">  </t>
  </si>
  <si>
    <t>60 Day Notice</t>
  </si>
  <si>
    <t>Notice of Public Hearing</t>
  </si>
  <si>
    <t>Groundwater recharge</t>
  </si>
  <si>
    <t>Landscape irrigation (exc golf courses)</t>
  </si>
  <si>
    <t xml:space="preserve">Geothermal and other energy production </t>
  </si>
  <si>
    <t>Direct potable reuse</t>
  </si>
  <si>
    <t>Total:</t>
  </si>
  <si>
    <t>Supply from Storage</t>
  </si>
  <si>
    <t>Name of Future Projects or Programs</t>
  </si>
  <si>
    <t>Fiscal or Calendar Year (select one)</t>
  </si>
  <si>
    <t>Alluvial Basin</t>
  </si>
  <si>
    <t>Fractured Rock</t>
  </si>
  <si>
    <t>Location or Basin Name</t>
  </si>
  <si>
    <t>Purchased or Imported  Water</t>
  </si>
  <si>
    <t>Multi-Dry Year</t>
  </si>
  <si>
    <t>If Yes, Agency Name</t>
  </si>
  <si>
    <t>Secondary, Undisinfected</t>
  </si>
  <si>
    <t>Tertiary</t>
  </si>
  <si>
    <t>Advanced</t>
  </si>
  <si>
    <t>No expected future water supply projects or programs that provide a quantifiable increase to the agency's water supply. Supplier will not complete the table below.</t>
  </si>
  <si>
    <t>Name of Receiving Supplier or Direct Use by Wholesaler</t>
  </si>
  <si>
    <t>Name of Action</t>
  </si>
  <si>
    <t>Ocean outfall</t>
  </si>
  <si>
    <t>Bay or estuary outfall</t>
  </si>
  <si>
    <t>Lake outfall</t>
  </si>
  <si>
    <t>River or creek outfall</t>
  </si>
  <si>
    <t>Wetlands</t>
  </si>
  <si>
    <t>Subsurface infiltration gallery</t>
  </si>
  <si>
    <t>Land disposal</t>
  </si>
  <si>
    <t>Percolation ponds</t>
  </si>
  <si>
    <t>Deep injection well</t>
  </si>
  <si>
    <t>Secondary, Disinfected - 23</t>
  </si>
  <si>
    <t>Secondary, Disinfected - 2.2</t>
  </si>
  <si>
    <t>NOTES:</t>
  </si>
  <si>
    <t>Name of Wastewater Collection Agency</t>
  </si>
  <si>
    <t xml:space="preserve">Name of Wastewater Treatment Agency Receiving Collected Wastewater </t>
  </si>
  <si>
    <t>Yes</t>
  </si>
  <si>
    <t>No</t>
  </si>
  <si>
    <t>YesNo</t>
  </si>
  <si>
    <t>Drinking Water</t>
  </si>
  <si>
    <t>Raw Water</t>
  </si>
  <si>
    <t>DrinkingRaw</t>
  </si>
  <si>
    <t>Metered</t>
  </si>
  <si>
    <t>Estimated</t>
  </si>
  <si>
    <t>Disposal</t>
  </si>
  <si>
    <t>Treatment</t>
  </si>
  <si>
    <t>RecycledUses</t>
  </si>
  <si>
    <t>YearType</t>
  </si>
  <si>
    <t>Supplies</t>
  </si>
  <si>
    <t>CityCounty</t>
  </si>
  <si>
    <t>City</t>
  </si>
  <si>
    <t>County</t>
  </si>
  <si>
    <t>County List</t>
  </si>
  <si>
    <t xml:space="preserve">UseTypesW </t>
  </si>
  <si>
    <t xml:space="preserve">UseTypesR </t>
  </si>
  <si>
    <t>Landscape - Restrict or prohibit runoff from landscape irrigation</t>
  </si>
  <si>
    <t>Landscape - Limit landscape irrigation to specific times</t>
  </si>
  <si>
    <t>Landscape - Limit landscape irrigation to specific days</t>
  </si>
  <si>
    <t>Landscape - Prohibit certain types of landscape irrigation</t>
  </si>
  <si>
    <t>Landscape - Prohibit all landscape irrigation</t>
  </si>
  <si>
    <t>Landscape - Other landscape restriction or prohibition</t>
  </si>
  <si>
    <t>CII - Lodging establishment must offer opt out of linen service</t>
  </si>
  <si>
    <t>CII - Restaurants may only serve water upon request</t>
  </si>
  <si>
    <t>CII - Commercial kitchens required to use pre-rinse spray valves</t>
  </si>
  <si>
    <t>CII - Other CII restriction or prohibition</t>
  </si>
  <si>
    <t>Other - Customers must repair leaks, breaks, and malfunctions in a timely manner</t>
  </si>
  <si>
    <t>Other - Prohibit use of potable water for construction and dust control</t>
  </si>
  <si>
    <t>Other - Require automatic shut of hoses</t>
  </si>
  <si>
    <t>Other - Prohibit use of potable water for washing hard surfaces</t>
  </si>
  <si>
    <t>Other - Prohibit vehicle washing except at facilities using recycled or recirculating water</t>
  </si>
  <si>
    <t>Water Features - Restrict water use for decorative water features, such as fountains</t>
  </si>
  <si>
    <t>Pools - Allow filling of swimming pools only when an appropriate cover is in place.</t>
  </si>
  <si>
    <t>Pools and Spas - Require covers for pools and spas</t>
  </si>
  <si>
    <t>Recycled Water</t>
  </si>
  <si>
    <t>WaterType</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</si>
  <si>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</si>
  <si>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</si>
  <si>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</si>
  <si>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</si>
  <si>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</si>
  <si>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</si>
  <si>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</si>
  <si>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</si>
  <si>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</si>
  <si>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</si>
  <si>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</si>
  <si>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</si>
  <si>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</si>
  <si>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</si>
  <si>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</si>
  <si>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</si>
  <si>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</si>
  <si>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</si>
  <si>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</si>
  <si>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</si>
  <si>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</si>
  <si>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</si>
  <si>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</si>
  <si>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</si>
  <si>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</si>
  <si>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</si>
  <si>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</si>
  <si>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</si>
  <si>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</si>
  <si>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</si>
  <si>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</si>
  <si>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</si>
  <si>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</si>
  <si>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</si>
  <si>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</si>
  <si>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</si>
  <si>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</si>
  <si>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</si>
  <si>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</si>
  <si>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</si>
  <si>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</si>
  <si>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</si>
  <si>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</si>
  <si>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</si>
  <si>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</si>
  <si>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</si>
  <si>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</si>
  <si>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</si>
  <si>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</si>
  <si>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</si>
  <si>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</si>
  <si>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</si>
  <si>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</si>
  <si>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</si>
  <si>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</si>
  <si>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</si>
  <si>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</si>
  <si>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</si>
  <si>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Other (Description Required)</t>
  </si>
  <si>
    <t xml:space="preserve">City Name                   </t>
  </si>
  <si>
    <t>Drop Down Menu</t>
  </si>
  <si>
    <t>Wastewater Collection</t>
  </si>
  <si>
    <t>Available Supplies if 
Year Type Repeats</t>
  </si>
  <si>
    <t>% of Average Supply</t>
  </si>
  <si>
    <t>Recipient of Collected Wastewater</t>
  </si>
  <si>
    <t>Supplier does not pump groundwater.                                                                                                                                    The supplier will not complete the table below.</t>
  </si>
  <si>
    <t>Supplier does not pump groundwater.                                                                                                                                 The supplier will not complete the table below.</t>
  </si>
  <si>
    <t xml:space="preserve">NOTES: </t>
  </si>
  <si>
    <t xml:space="preserve">Reporting Period Start Date (mm/yyyy) </t>
  </si>
  <si>
    <r>
      <t xml:space="preserve">Groundwater Type
</t>
    </r>
    <r>
      <rPr>
        <b/>
        <i/>
        <sz val="10"/>
        <color rgb="FFFF0000"/>
        <rFont val="Calibri"/>
        <family val="2"/>
        <scheme val="minor"/>
      </rPr>
      <t>Drop Down List</t>
    </r>
    <r>
      <rPr>
        <i/>
        <sz val="10"/>
        <color rgb="FFFF0000"/>
        <rFont val="Calibri"/>
        <family val="2"/>
        <scheme val="minor"/>
      </rPr>
      <t xml:space="preserve">
May use each category multiple times</t>
    </r>
  </si>
  <si>
    <r>
      <t xml:space="preserve">Groundwater Type
</t>
    </r>
    <r>
      <rPr>
        <b/>
        <i/>
        <sz val="8"/>
        <color rgb="FFFF0000"/>
        <rFont val="Calibri"/>
        <family val="2"/>
        <scheme val="minor"/>
      </rPr>
      <t>Drop Down List</t>
    </r>
    <r>
      <rPr>
        <i/>
        <sz val="8"/>
        <color rgb="FFFF0000"/>
        <rFont val="Calibri"/>
        <family val="2"/>
        <scheme val="minor"/>
      </rPr>
      <t xml:space="preserve">
May use each category multiple times</t>
    </r>
  </si>
  <si>
    <t>Provide page location of narrative in UWMP</t>
  </si>
  <si>
    <t xml:space="preserve">Supplier does not plan to expand recycled water use in the future. Supplier will not complete the table below but will provide narrative explanation.  </t>
  </si>
  <si>
    <t>Provide page location of narrative in the UWMP</t>
  </si>
  <si>
    <t xml:space="preserve">Some or all of the supplier's future water supply projects or programs are not compatible with this table and are described in a narrative format.                                                                                                   </t>
  </si>
  <si>
    <t>Description
(if needed)</t>
  </si>
  <si>
    <r>
      <t xml:space="preserve">Description
</t>
    </r>
    <r>
      <rPr>
        <i/>
        <sz val="11"/>
        <rFont val="Calibri"/>
        <family val="2"/>
        <scheme val="minor"/>
      </rPr>
      <t>(if needed)</t>
    </r>
  </si>
  <si>
    <t>Water Supply</t>
  </si>
  <si>
    <t>Additional Detail on Water Supply</t>
  </si>
  <si>
    <r>
      <t>Supply totals
(</t>
    </r>
    <r>
      <rPr>
        <i/>
        <sz val="11"/>
        <rFont val="Calibri"/>
        <family val="2"/>
        <scheme val="minor"/>
      </rPr>
      <t>autofill from Table 6-9)</t>
    </r>
  </si>
  <si>
    <r>
      <t xml:space="preserve">Demand totals
</t>
    </r>
    <r>
      <rPr>
        <i/>
        <sz val="11"/>
        <rFont val="Calibri"/>
        <family val="2"/>
        <scheme val="minor"/>
      </rPr>
      <t>(autofill from Table 4-3)</t>
    </r>
  </si>
  <si>
    <r>
      <t xml:space="preserve">Supply totals
</t>
    </r>
    <r>
      <rPr>
        <i/>
        <sz val="11"/>
        <rFont val="Calibri"/>
        <family val="2"/>
        <scheme val="minor"/>
      </rPr>
      <t>(autofill from Table 6-9)</t>
    </r>
  </si>
  <si>
    <r>
      <t xml:space="preserve">Demand totals
</t>
    </r>
    <r>
      <rPr>
        <i/>
        <sz val="11"/>
        <rFont val="Calibri"/>
        <family val="2"/>
        <scheme val="minor"/>
      </rPr>
      <t>(autofill fm Table 4-3)</t>
    </r>
  </si>
  <si>
    <r>
      <t xml:space="preserve">Additional Explanation or Reference
</t>
    </r>
    <r>
      <rPr>
        <i/>
        <sz val="11"/>
        <rFont val="Calibri"/>
        <family val="2"/>
        <scheme val="minor"/>
      </rPr>
      <t>(optional)</t>
    </r>
  </si>
  <si>
    <r>
      <t xml:space="preserve">Additional Explanation or Reference </t>
    </r>
    <r>
      <rPr>
        <i/>
        <sz val="11"/>
        <rFont val="Calibri"/>
        <family val="2"/>
        <scheme val="minor"/>
      </rPr>
      <t xml:space="preserve">
(optional)</t>
    </r>
  </si>
  <si>
    <t>Unit</t>
  </si>
  <si>
    <t>AF</t>
  </si>
  <si>
    <t>MG</t>
  </si>
  <si>
    <t>CCF</t>
  </si>
  <si>
    <t>Recycled water is not used and is not planned for use within the service area of the supplier.
The supplier will not complete the table below.</t>
  </si>
  <si>
    <r>
      <t xml:space="preserve">Supplier has notified 10 or fewer cities or counties. 
</t>
    </r>
    <r>
      <rPr>
        <b/>
        <sz val="11"/>
        <color theme="0"/>
        <rFont val="Calibri"/>
        <family val="2"/>
        <scheme val="minor"/>
      </rPr>
      <t xml:space="preserve">Complete the table below. </t>
    </r>
  </si>
  <si>
    <t>Provide the page or  location of this list in the UWMP.</t>
  </si>
  <si>
    <r>
      <t xml:space="preserve">Sixth year </t>
    </r>
    <r>
      <rPr>
        <i/>
        <sz val="11"/>
        <rFont val="Calibri"/>
        <family val="2"/>
        <scheme val="minor"/>
      </rPr>
      <t>(optional)</t>
    </r>
  </si>
  <si>
    <r>
      <t xml:space="preserve">Sixth year </t>
    </r>
    <r>
      <rPr>
        <i/>
        <sz val="11"/>
        <rFont val="Calibri"/>
        <family val="2"/>
        <scheme val="minor"/>
      </rPr>
      <t xml:space="preserve">(optional) </t>
    </r>
  </si>
  <si>
    <t>Add additional rows as needed</t>
  </si>
  <si>
    <t>Quantification of available supplies is not compatible with this table and is provided elsewhere in the UWMP.                               Location __________________________</t>
  </si>
  <si>
    <t>Quantification of available supplies is provided in this table as either volume only, percent only, or both.</t>
  </si>
  <si>
    <t>All Year Types</t>
  </si>
  <si>
    <t>Average and Single-Dry Year</t>
  </si>
  <si>
    <t>Average and Multi-Dry Year</t>
  </si>
  <si>
    <t>Single-Dry and Multi-Dry Year</t>
  </si>
  <si>
    <t xml:space="preserve">*Recycled water demand fields will be blank until Table 6-4 is complete. </t>
  </si>
  <si>
    <t>Water Supplier is also a member of a RUWMP</t>
  </si>
  <si>
    <t>Water Supplier is also a member of a Regional Alliance</t>
  </si>
  <si>
    <t>Type of Plan</t>
  </si>
  <si>
    <t>Regional UWMPs</t>
  </si>
  <si>
    <t>Modesto Joint Plan</t>
  </si>
  <si>
    <t>San Bernardino Valley Municipal Water District</t>
  </si>
  <si>
    <t>Suburban Water Systems</t>
  </si>
  <si>
    <t>Tehachapi Regional Plan</t>
  </si>
  <si>
    <t>Antelope Valley IRUWMP</t>
  </si>
  <si>
    <t>Castaic Lake Water Agency</t>
  </si>
  <si>
    <t>Kern County - North of River Regional Plan</t>
  </si>
  <si>
    <t>Regional Alliances</t>
  </si>
  <si>
    <t>Contra Costa Water District Alliance</t>
  </si>
  <si>
    <t>Gateway Regional Alliance</t>
  </si>
  <si>
    <t>Hollister Urban Area Alliance</t>
  </si>
  <si>
    <t>North Marin-Sonoma Alliance</t>
  </si>
  <si>
    <t>Olivenhain Regional Alliance</t>
  </si>
  <si>
    <t>Orange County 20x2020 Regional Alliance</t>
  </si>
  <si>
    <t>Tehachapi Regional Alliance</t>
  </si>
  <si>
    <t>Inland Empire Utilities Agency Alliance</t>
  </si>
  <si>
    <t>West Basin Municipal Water District Alliance</t>
  </si>
  <si>
    <t>NOTES FOR REGIONAL URBAN WATER MANAGEMENT PLANS (RUWMPs)</t>
  </si>
  <si>
    <t>WUEdata upload tool for RUWMPs</t>
  </si>
  <si>
    <t xml:space="preserve">RUWMPs will submit data to the WUEdata upload tool on an individual agency basis. </t>
  </si>
  <si>
    <r>
      <t xml:space="preserve">          </t>
    </r>
    <r>
      <rPr>
        <sz val="11"/>
        <color theme="1"/>
        <rFont val="Arial"/>
        <family val="2"/>
      </rPr>
      <t xml:space="preserve">                                                                                    </t>
    </r>
    <r>
      <rPr>
        <sz val="11"/>
        <color theme="1"/>
        <rFont val="Arial"/>
        <family val="2"/>
      </rPr>
      <t xml:space="preserve">                                                                                                                                -                                                    - </t>
    </r>
  </si>
  <si>
    <t xml:space="preserve">If the RUWMP contains a Regional Alliance, the Regional Alliance information will be uploaded separately from the individual agency information. </t>
  </si>
  <si>
    <t>Select Only One</t>
  </si>
  <si>
    <t xml:space="preserve">RUWMPs will report data for each agency in the RUWMP, requiring duplicates of the standardized tables. The supplier will copy the needed tables and notate each of the copies with the name of the agency, or some other designation, identifying the table with the corresponding agency.                      </t>
  </si>
  <si>
    <t xml:space="preserve">Regional Urban Water Management Plan (RUWMP)                                                            </t>
  </si>
  <si>
    <t>2020</t>
  </si>
  <si>
    <t>2025</t>
  </si>
  <si>
    <t>2030</t>
  </si>
  <si>
    <t>2035</t>
  </si>
  <si>
    <t>2045 (Opt)</t>
  </si>
  <si>
    <t>Number of Municipal Connections 2020</t>
  </si>
  <si>
    <t>Supplier is a wholesaler</t>
  </si>
  <si>
    <t>Supplier is a retailer</t>
  </si>
  <si>
    <t>Type of Supplier (select one or both)</t>
  </si>
  <si>
    <t>Provide page number for location of the list.</t>
  </si>
  <si>
    <r>
      <t>2045</t>
    </r>
    <r>
      <rPr>
        <i/>
        <sz val="11"/>
        <color indexed="8"/>
        <rFont val="Calibri"/>
        <family val="2"/>
        <scheme val="minor"/>
      </rPr>
      <t>(opt)</t>
    </r>
  </si>
  <si>
    <t>2020 Actual</t>
  </si>
  <si>
    <t>2040</t>
  </si>
  <si>
    <t>2045
(opt)</t>
  </si>
  <si>
    <t>2045 (opt)</t>
  </si>
  <si>
    <t>Actual    2020 GPCD*</t>
  </si>
  <si>
    <t>Did Supplier Achieve Targeted Reduction for 2020? Y/N</t>
  </si>
  <si>
    <t>Total Supplies [Supply Worksheet]</t>
  </si>
  <si>
    <t>Surplus/Shortfall w/o WSCP Action</t>
  </si>
  <si>
    <t>WSCP - supply augmentation benefit</t>
  </si>
  <si>
    <t>WSCP - use reduction savings benefit</t>
  </si>
  <si>
    <t>Revised Surplus/(shortfall)</t>
  </si>
  <si>
    <t>Resulting % Use Reduction from WSCP action</t>
  </si>
  <si>
    <t>TOTAL WATER USE</t>
  </si>
  <si>
    <t xml:space="preserve">Shortage
Level </t>
  </si>
  <si>
    <t>Shortage Level</t>
  </si>
  <si>
    <r>
      <t>Supplier has notified more than 10 cities or counties in accordance with Water Code Sections 10621 (b) and 10642.</t>
    </r>
    <r>
      <rPr>
        <b/>
        <sz val="11"/>
        <color theme="0"/>
        <rFont val="Calibri"/>
        <family val="2"/>
        <scheme val="minor"/>
      </rPr>
      <t xml:space="preserve"> 
Completion of the table below is not required.  Provide a separate list of the cities and counties that were notified.                                                                          </t>
    </r>
  </si>
  <si>
    <t xml:space="preserve">Total Supplies </t>
  </si>
  <si>
    <t>&gt;50%</t>
  </si>
  <si>
    <t>Exchanges</t>
  </si>
  <si>
    <t>Transfers</t>
  </si>
  <si>
    <t>Up to 10%</t>
  </si>
  <si>
    <t>Up to 20%</t>
  </si>
  <si>
    <t>Up to 30%</t>
  </si>
  <si>
    <t>Up to 40%</t>
  </si>
  <si>
    <t>Up to 50%</t>
  </si>
  <si>
    <r>
      <t xml:space="preserve">Total Supplies - </t>
    </r>
    <r>
      <rPr>
        <i/>
        <sz val="11"/>
        <color theme="1"/>
        <rFont val="Calibri"/>
        <family val="2"/>
        <scheme val="minor"/>
      </rPr>
      <t xml:space="preserve">Potable </t>
    </r>
  </si>
  <si>
    <t>Total Wastewater Collected from Service Area in 2020:</t>
  </si>
  <si>
    <t>Source of 2020 Supplemental Water</t>
  </si>
  <si>
    <t xml:space="preserve">Recycled water was not used or distributed by the supplier in 2015, nor projected for use or distribution in 2020.                                                                                                                           The wholesale supplier will not complete the table below. </t>
  </si>
  <si>
    <t>Joint Project with other suppliers?</t>
  </si>
  <si>
    <t>UWMP Tables are in calendar years</t>
  </si>
  <si>
    <t>UWMP Tables are in fiscal years</t>
  </si>
  <si>
    <t>If using fiscal years provide month and date that the fiscal year begins (mm/dd)</t>
  </si>
  <si>
    <t xml:space="preserve">The retail Supplier has informed the following wholesale supplier(s) of projected water use in accordance with Water Code Section 10631.                   </t>
  </si>
  <si>
    <r>
      <t>Supplier has informed more than 10 other water suppliers of water supplies available in accordance with Water Code Section  10631.  Completion of the table below is optional.  If not completed, include a list</t>
    </r>
    <r>
      <rPr>
        <b/>
        <sz val="12"/>
        <color theme="0"/>
        <rFont val="Calibri"/>
        <family val="2"/>
        <scheme val="minor"/>
      </rPr>
      <t xml:space="preserve"> </t>
    </r>
    <r>
      <rPr>
        <sz val="12"/>
        <color theme="0"/>
        <rFont val="Calibri"/>
        <family val="2"/>
        <scheme val="minor"/>
      </rPr>
      <t>of the water suppliers that were informed.</t>
    </r>
  </si>
  <si>
    <r>
      <t xml:space="preserve">Supplier has informed 10 or fewer other water suppliers of water supplies available in accordance with Water Code Section 10631.  
</t>
    </r>
    <r>
      <rPr>
        <b/>
        <sz val="12"/>
        <color theme="0"/>
        <rFont val="Calibri"/>
        <family val="2"/>
        <scheme val="minor"/>
      </rPr>
      <t>Complete the table below.</t>
    </r>
  </si>
  <si>
    <t>Other Non-Potable Water</t>
  </si>
  <si>
    <t>Sales/Transfers/Exchanges to other Suppliers</t>
  </si>
  <si>
    <t>Other Potable</t>
  </si>
  <si>
    <t>Other Non-Potable</t>
  </si>
  <si>
    <r>
      <t xml:space="preserve">Retail demand </t>
    </r>
    <r>
      <rPr>
        <i/>
        <sz val="8"/>
        <rFont val="Arial"/>
        <family val="2"/>
      </rPr>
      <t>for use by suppliers that are primarily wholesalers with a small volume of retail sales</t>
    </r>
  </si>
  <si>
    <t>Name of Supplier Producing (Treating) the Recycled Water:</t>
  </si>
  <si>
    <t>Name of Supplier Operating the Recycled Water Distribution System:</t>
  </si>
  <si>
    <t>Supplier may use multiple versions of Table 7-1 if different water sources have different base years and the supplier chooses to report the base years for each water source separately. If a supplier uses multiple versions of Table 7-1, in the "Note" section of each table, state that multiple versions of Table 7-1 are being used and identify the particular water source that is being reported in each table. Suppliers may create an additional worksheet for the additional tables.</t>
  </si>
  <si>
    <t>Supplier may use multiple versions of Table 7-1 if different water sources have different base years and the supplier chooses to report the base years for each water source separately. If a Supplier uses multiple versions of Table 7-1, in the "Note" section of each table, state that multiple versions of Table 7-1 are being used and identify the particular water source that is being reported in each table.</t>
  </si>
  <si>
    <t>OPTIONAL Table 7-3 Retail: Single Dry Year Supply and Demand Comparison - Potable</t>
  </si>
  <si>
    <t>OPTIONAL Table 7-3 Retail: Single Dry Year Supply and Demand Comparison - Non-Potable</t>
  </si>
  <si>
    <t>OPTIONAL Table 7-3 Wholesale: Single Dry Year Supply and Demand Comparison - Potable</t>
  </si>
  <si>
    <t>OPTIONAL Table 7-3 Wholesale: Single Dry Year Supply and Demand Comparison - Non-Potable</t>
  </si>
  <si>
    <t>OPTIONAL Table 7-4 Retail: Multiple Dry Years Supply and Demand Comparison - Non-Potable</t>
  </si>
  <si>
    <t>OPTIONAL Table 7-4 Retail: Multiple Dry Years Supply and Demand Comparison - Potable</t>
  </si>
  <si>
    <t>OPTIONAL Table 7-4 Wholesale: Multiple Dry Years Supply and Demand Comparison - Potable</t>
  </si>
  <si>
    <t>OPTIONAL Table 7-4 Wholesale: Multiple Dry Years Supply and Demand Comparison - Non-Potable</t>
  </si>
  <si>
    <t xml:space="preserve">Fourth year </t>
  </si>
  <si>
    <t xml:space="preserve">Fifth year </t>
  </si>
  <si>
    <r>
      <t xml:space="preserve">2045 </t>
    </r>
    <r>
      <rPr>
        <i/>
        <sz val="11"/>
        <rFont val="Calibri"/>
        <family val="2"/>
        <scheme val="minor"/>
      </rPr>
      <t>(Opt)</t>
    </r>
  </si>
  <si>
    <t>Wholesale Supplier neither distributes nor provides supplemental treatment to recycled water.                                                                                                                       The Supplier will not complete the table below.</t>
  </si>
  <si>
    <t xml:space="preserve">Recycled water is not directly treated or distributed by the Supplier.                                                     The Supplier will not complete the table below.  </t>
  </si>
  <si>
    <t>All or part of the groundwater described below is desalinated.</t>
  </si>
  <si>
    <t>Neither groundwater nor surface water are reduced in salinity prior to distribution.</t>
  </si>
  <si>
    <t>Plant Name or Well ID</t>
  </si>
  <si>
    <t>Plant Capacity</t>
  </si>
  <si>
    <t>Intake Type</t>
  </si>
  <si>
    <t xml:space="preserve">Source Water Type                    </t>
  </si>
  <si>
    <t>Influent TDS</t>
  </si>
  <si>
    <t>Brine Discharge</t>
  </si>
  <si>
    <t>Notes:</t>
  </si>
  <si>
    <t>INTAKE TYPE</t>
  </si>
  <si>
    <t>open-water intake (screened or unscreened)</t>
  </si>
  <si>
    <t>slant well</t>
  </si>
  <si>
    <t>vertical well</t>
  </si>
  <si>
    <t>SOURCE WATER TYPE</t>
  </si>
  <si>
    <t>groundwater</t>
  </si>
  <si>
    <t>sea water</t>
  </si>
  <si>
    <t>brackish surface water</t>
  </si>
  <si>
    <t>BRINE DISCHARGE</t>
  </si>
  <si>
    <t>Sewer</t>
  </si>
  <si>
    <t>Brine Line</t>
  </si>
  <si>
    <t>ZLD</t>
  </si>
  <si>
    <t>Evaporation Pond</t>
  </si>
  <si>
    <t>Other (describe in notes section)</t>
  </si>
  <si>
    <r>
      <t>Supplemental Water Added in 2020 (volume)</t>
    </r>
    <r>
      <rPr>
        <i/>
        <sz val="11"/>
        <color rgb="FFFF0000"/>
        <rFont val="Calibri"/>
        <family val="2"/>
        <scheme val="minor"/>
      </rPr>
      <t xml:space="preserve"> </t>
    </r>
    <r>
      <rPr>
        <i/>
        <sz val="11"/>
        <color theme="5" tint="0.79998168889431442"/>
        <rFont val="Calibri"/>
        <family val="2"/>
        <scheme val="minor"/>
      </rPr>
      <t>Include units</t>
    </r>
  </si>
  <si>
    <t>Desalinated Water - Groundwater</t>
  </si>
  <si>
    <t>Desalinated Water - Surface Water</t>
  </si>
  <si>
    <t>Groundwater (not desalinated)</t>
  </si>
  <si>
    <t>Surface water (not desalinated)</t>
  </si>
  <si>
    <t>Supplier does not pump groundwater for non-potable use.                                                                                                                                 The supplier will not complete the table below.</t>
  </si>
  <si>
    <t>Supplier does not pump groundwater for potable use.                                                                                                                                 The supplier will not complete the table below.</t>
  </si>
  <si>
    <t>NOTE</t>
  </si>
  <si>
    <t>Penalty</t>
  </si>
  <si>
    <t>Incentive</t>
  </si>
  <si>
    <t>None</t>
  </si>
  <si>
    <t>Enforcement</t>
  </si>
  <si>
    <t>Demand Reduction</t>
  </si>
  <si>
    <t xml:space="preserve">Submittal Table 4-4  Retail:  Last Five Years of Water Loss Audit Reporting  </t>
  </si>
  <si>
    <t>OPTIONAL Table 4-4  Wholesale:  Last Five Years of Water Loss Audit Reporting</t>
  </si>
  <si>
    <t>Submittal Table 8-1 
Water Shortage Contingency Plan Levels</t>
  </si>
  <si>
    <t>Submittal Table 8-2: Demand Reduction Actions</t>
  </si>
  <si>
    <t>Submittal Table 8-3: Supply Augmentation and Other Actions</t>
  </si>
  <si>
    <t>Consecutive Dry Years 2nd Year</t>
  </si>
  <si>
    <t>Consecutive Dry Years 3rd Year</t>
  </si>
  <si>
    <t>Consecutive Dry Years 4th Year</t>
  </si>
  <si>
    <t xml:space="preserve">Consecutive Dry Years 5th Year </t>
  </si>
  <si>
    <t xml:space="preserve">Consecutive Dry Years 1st Year </t>
  </si>
  <si>
    <t xml:space="preserve">Total Water Use </t>
  </si>
  <si>
    <t>Total Water Use [Use Worksheet]</t>
  </si>
  <si>
    <r>
      <t>Total Water Use -</t>
    </r>
    <r>
      <rPr>
        <i/>
        <sz val="11"/>
        <color theme="1"/>
        <rFont val="Calibri"/>
        <family val="2"/>
        <scheme val="minor"/>
      </rPr>
      <t xml:space="preserve"> Potable</t>
    </r>
  </si>
  <si>
    <t xml:space="preserve">Total Water Use - Non-potable </t>
  </si>
  <si>
    <t>Instream  Flow Permit Requirement</t>
  </si>
  <si>
    <t>Subsurface infiltration</t>
  </si>
  <si>
    <t>Deep injection wells</t>
  </si>
  <si>
    <t>yes</t>
  </si>
  <si>
    <t>no</t>
  </si>
  <si>
    <r>
      <rPr>
        <b/>
        <sz val="11"/>
        <rFont val="Calibri"/>
        <family val="2"/>
        <scheme val="minor"/>
      </rPr>
      <t>Potential</t>
    </r>
    <r>
      <rPr>
        <sz val="11"/>
        <rFont val="Calibri"/>
        <family val="2"/>
        <scheme val="minor"/>
      </rPr>
      <t xml:space="preserve"> Beneficial Uses of Recycled Water (Describe)</t>
    </r>
  </si>
  <si>
    <t xml:space="preserve">    </t>
  </si>
  <si>
    <r>
      <t xml:space="preserve">Please see the instructions and template tables for Tables O-1a, O-1b, O-1c and O-2 in the separate Excel Workbook named </t>
    </r>
    <r>
      <rPr>
        <i/>
        <sz val="11"/>
        <color theme="1"/>
        <rFont val="Calibri"/>
        <family val="2"/>
        <scheme val="minor"/>
      </rPr>
      <t>Energy Use Tables.xls</t>
    </r>
  </si>
  <si>
    <t>SupplyAug</t>
  </si>
  <si>
    <t>Rain Seeding</t>
  </si>
  <si>
    <t>New Recycled Water</t>
  </si>
  <si>
    <t>Other Purchases</t>
  </si>
  <si>
    <t>Stored Emergency Supply</t>
  </si>
  <si>
    <t>Other Actions (describe)</t>
  </si>
  <si>
    <t xml:space="preserve">Submittal Table 2-3: Supplier Identification                                                 </t>
  </si>
  <si>
    <t xml:space="preserve">Submittal Table 2-4 Retail: Water Supplier Information Exchange  </t>
  </si>
  <si>
    <t>Submittal Table 3-1 Retail: Population - Current and Projected</t>
  </si>
  <si>
    <t>Submittal Table 3-1 Wholesale: Population - Current and Projected</t>
  </si>
  <si>
    <t>OPTIONAL Table 4-1 Retail: Demands for Potable Water - Actual</t>
  </si>
  <si>
    <t>OPTIONAL Table 4-1 Wholesale: Demands for Potable Water - Actual</t>
  </si>
  <si>
    <t>OPTIONAL Table 4-2 Wholesale: Use for Potable - Projected</t>
  </si>
  <si>
    <r>
      <t xml:space="preserve">Potable Water, Raw, Other Non-potable                             </t>
    </r>
    <r>
      <rPr>
        <i/>
        <sz val="11"/>
        <rFont val="Calibri"/>
        <family val="2"/>
        <scheme val="minor"/>
      </rPr>
      <t>From Tables 4-1R and 4-2 R</t>
    </r>
  </si>
  <si>
    <r>
      <t xml:space="preserve">Potable Water                         </t>
    </r>
    <r>
      <rPr>
        <i/>
        <sz val="11"/>
        <rFont val="Calibri"/>
        <family val="2"/>
        <scheme val="minor"/>
      </rPr>
      <t>From Tables 4-1R and 4-2 R</t>
    </r>
  </si>
  <si>
    <t>OPTIONAL Table 4-3 Retail: Total Water Use (Non-Potable)</t>
  </si>
  <si>
    <t>OPTIONAL Table 4-3 Retail: Total Water Use (Potable)</t>
  </si>
  <si>
    <t>Submittal Table 4-3 Retail: Total Water Use (Potable and Non-Potable)</t>
  </si>
  <si>
    <t>Submittal Table 4-3 Wholesale: Total Water Use (Potable and Non-Potable)</t>
  </si>
  <si>
    <t>OPTIONAL Table 4-3 Wholesale: Total Water Use - Potable</t>
  </si>
  <si>
    <t>OPTIONAL Table 4-3 Wholesale: Total Water Use - Non-Potable</t>
  </si>
  <si>
    <t>Submittal Table 4-5 Retail Only:  Inclusion in Water Use Projections</t>
  </si>
  <si>
    <t>Submittal Table 6-1  Retail: Groundwater Volume Pumped</t>
  </si>
  <si>
    <t>Submittal Table 6-3 Wholesale:  Wastewater Treatment and Discharge Within Service Area in 2020</t>
  </si>
  <si>
    <t>Submittal Table 6-4 Retail:  Recycled Water Direct Beneficial Uses Within Service Area</t>
  </si>
  <si>
    <t>Submittal Table 6-4 Wholesale:  Current and Projected Retailers Provided Recycled Water Within Service Area</t>
  </si>
  <si>
    <t>Submittal Table 6-5 Retail:  2015 UWMP Recycled Water Use Projection Compared to 2020 Actual</t>
  </si>
  <si>
    <t>Submittal Table 6-5 Wholesale:  2015 UWMP Recycled Water Use Projection Compared to 2020 Actual</t>
  </si>
  <si>
    <t>Submittal Table 6-6 Retail: Methods to Expand Future Recycled Water Use</t>
  </si>
  <si>
    <t>Submittal Table 6-7 Retail: Expected Future Water Supply Projects or Programs</t>
  </si>
  <si>
    <r>
      <t xml:space="preserve">OPTIONAL Table 6-7 Retail: Expected Future Water Supply Projects or Programs - </t>
    </r>
    <r>
      <rPr>
        <b/>
        <i/>
        <sz val="12"/>
        <color rgb="FFFFFFFF"/>
        <rFont val="Calibri"/>
        <family val="2"/>
      </rPr>
      <t>Potable</t>
    </r>
  </si>
  <si>
    <r>
      <t>OPTIONAL Table 6-7 Retail: Expected Future Water Supply Projects or Programs -</t>
    </r>
    <r>
      <rPr>
        <b/>
        <i/>
        <sz val="12"/>
        <color rgb="FFFFFFFF"/>
        <rFont val="Calibri"/>
        <family val="2"/>
      </rPr>
      <t xml:space="preserve"> Non-potable</t>
    </r>
  </si>
  <si>
    <t>Submittal Table 6-7 Wholesale: Expected Future Water Supply Projects or Programs</t>
  </si>
  <si>
    <t>Submittal Table 6-8  Retail: Water Supplies — Actual</t>
  </si>
  <si>
    <r>
      <t xml:space="preserve">OPTIONAL Table 6-8  Retail: Water Supplies — Actual </t>
    </r>
    <r>
      <rPr>
        <b/>
        <i/>
        <sz val="12"/>
        <color rgb="FFFFFFFF"/>
        <rFont val="Calibri"/>
        <family val="2"/>
      </rPr>
      <t>Potable</t>
    </r>
  </si>
  <si>
    <r>
      <t xml:space="preserve">OPTIONAL Table 6-8  Retail: Water Supplies — Actual </t>
    </r>
    <r>
      <rPr>
        <b/>
        <i/>
        <sz val="12"/>
        <color rgb="FFFFFFFF"/>
        <rFont val="Calibri"/>
        <family val="2"/>
      </rPr>
      <t>Non-Potable</t>
    </r>
  </si>
  <si>
    <t>Submittal Table 6-8  Wholesale: Water Supplies — Actual</t>
  </si>
  <si>
    <r>
      <t xml:space="preserve">Optional Table 6-8  Wholesale: Water Supplies — Actual - </t>
    </r>
    <r>
      <rPr>
        <b/>
        <i/>
        <sz val="12"/>
        <color rgb="FFFFFFFF"/>
        <rFont val="Calibri"/>
        <family val="2"/>
      </rPr>
      <t>Potable</t>
    </r>
  </si>
  <si>
    <r>
      <t xml:space="preserve">Optional Table 6-8  Wholesale: Water Supplies — Actual - </t>
    </r>
    <r>
      <rPr>
        <b/>
        <i/>
        <sz val="12"/>
        <color rgb="FFFFFFFF"/>
        <rFont val="Calibri"/>
        <family val="2"/>
      </rPr>
      <t>Non-Potable</t>
    </r>
  </si>
  <si>
    <t>Submittal Table 6-9 Retail: Water Supplies — Projected</t>
  </si>
  <si>
    <r>
      <t xml:space="preserve">OPTIONAL  Table 6-9 Retail: Water Supplies — Projected </t>
    </r>
    <r>
      <rPr>
        <b/>
        <i/>
        <sz val="12"/>
        <color rgb="FFFFFFFF"/>
        <rFont val="Calibri"/>
        <family val="2"/>
      </rPr>
      <t>Potable</t>
    </r>
  </si>
  <si>
    <r>
      <t xml:space="preserve">OPTIONAL  Table 6-9 Retail: Water Supplies — Projected </t>
    </r>
    <r>
      <rPr>
        <b/>
        <i/>
        <sz val="12"/>
        <color rgb="FFFFFFFF"/>
        <rFont val="Calibri"/>
        <family val="2"/>
      </rPr>
      <t>Non-Potable</t>
    </r>
  </si>
  <si>
    <t>Submittal Table 6-9  Wholesale: Water Supplies — Projected</t>
  </si>
  <si>
    <r>
      <t xml:space="preserve">OPTIONAL Table 6-9  Wholesale: Water Supplies — Projected </t>
    </r>
    <r>
      <rPr>
        <b/>
        <i/>
        <sz val="12"/>
        <color rgb="FFFFFFFF"/>
        <rFont val="Calibri"/>
        <family val="2"/>
      </rPr>
      <t>Potable</t>
    </r>
  </si>
  <si>
    <r>
      <t xml:space="preserve">OPTIONAL Table 6-9  Wholesale: Water Supplies — Projected </t>
    </r>
    <r>
      <rPr>
        <b/>
        <i/>
        <sz val="12"/>
        <color rgb="FFFFFFFF"/>
        <rFont val="Calibri"/>
        <family val="2"/>
      </rPr>
      <t>Non-Potable</t>
    </r>
  </si>
  <si>
    <t>Submittal Table 7-1 Retail: Basis of Water Year Data (Reliability Assessment)</t>
  </si>
  <si>
    <t>OPTIONAL Table 7-1 Retail: Basis of Water Year Data (Reliability Assessment) - Potable</t>
  </si>
  <si>
    <t>OPTIONAL Table 7-1 Retail: Basis of Water Year Data (Reliability Assessment) - Non-Potable</t>
  </si>
  <si>
    <t>Consecutive Dry Years 5th Year</t>
  </si>
  <si>
    <t xml:space="preserve">Submittal Table 7-2 Retail: Normal Year Supply and Demand Comparison </t>
  </si>
  <si>
    <t>OPTIONAL Table 7-2 Retail: Normal Year Supply and Demand Comparison - Potable</t>
  </si>
  <si>
    <t xml:space="preserve">Submittal Table 7-2 Wholesale: Normal Year Supply and Demand Comparison </t>
  </si>
  <si>
    <t>OPTIONAL Table 7-2 Wholesale: Normal Year Supply and Demand Comparison - Potable</t>
  </si>
  <si>
    <t>OPTIONAL Table 7-2 Wholesale: Normal Year Supply and Demand Comparison - Non-Potable</t>
  </si>
  <si>
    <t>Submittal Table 7-3 Retail: Single Dry Year Supply and Demand Comparison</t>
  </si>
  <si>
    <t>Submittal Table 7-3 Wholesale: Single Dry Year Supply and Demand Comparison</t>
  </si>
  <si>
    <t>Submittal Table 7-4 Retail: Multiple Dry Years Supply and Demand Comparison</t>
  </si>
  <si>
    <t xml:space="preserve">Submittal Table 7-4 Wholesale: Multiple Dry Years Supply and Demand Comparison </t>
  </si>
  <si>
    <t xml:space="preserve">Submittal Table 10-1 Retail: Notification to Cities and Counties                 </t>
  </si>
  <si>
    <t xml:space="preserve">Submittal Table 10-1 Wholesale: Notification to Cities and Counties (select one)        </t>
  </si>
  <si>
    <t xml:space="preserve">Submittal Table 2-4 Wholesale: Water Supplier Information Exchange     (select one)      </t>
  </si>
  <si>
    <t>OPTIONAL Table 6-8ds:  Source Water Desalination</t>
  </si>
  <si>
    <t>OPTIONAL Submittal Table 7-1 Wholesale: Basis of Water Year Data (Reliability Assessment) - Potable</t>
  </si>
  <si>
    <t>OPTIONAL Submittal Table 7-1 Wholesale: Basis of Water Year Data (Reliability Assessment) - Non-Potable</t>
  </si>
  <si>
    <t>Submittal Table 7-1 Wholesale: Basis of Water Year Data (Reliability Assessment)</t>
  </si>
  <si>
    <t xml:space="preserve">Use Type </t>
  </si>
  <si>
    <t xml:space="preserve">Use Type  </t>
  </si>
  <si>
    <t xml:space="preserve">OPTIONAL Table 4-2 Retail: Use for Potable Water - Projected </t>
  </si>
  <si>
    <t>Use Type</t>
  </si>
  <si>
    <t>OPTIONAL Table 6-1  Retail: Groundwater Volume Pumped - Non-Potable</t>
  </si>
  <si>
    <t>Submittal Table 6-1 Wholesale: Groundwater Volume Pumped</t>
  </si>
  <si>
    <t>Submittal Table 6-2 Retail:  Wastewater Collected Within Service Area in 2020</t>
  </si>
  <si>
    <t>Submittal Table 6-3 Retail:  Wastewater Treatment and Discharge Within Service Area in 2020</t>
  </si>
  <si>
    <r>
      <t xml:space="preserve">OPTIONAL Table 6-7 Wholesale: Expected Future Water Supply Projects or Programs - </t>
    </r>
    <r>
      <rPr>
        <b/>
        <i/>
        <sz val="12"/>
        <color rgb="FFFFFFFF"/>
        <rFont val="Calibri"/>
        <family val="2"/>
      </rPr>
      <t>Potable</t>
    </r>
  </si>
  <si>
    <t>If you choose to fill these optional tables, please paste information in the submittal table to the left.</t>
  </si>
  <si>
    <t>If you choose to fill these optional tables, please paste all information in the submittal table to the left for submission into the electronic WUE Data Portal.</t>
  </si>
  <si>
    <t>If you choose to fill these optional tables, please paste the combined information in the submittal table to the left.</t>
  </si>
  <si>
    <r>
      <t xml:space="preserve">Groundwater Type
</t>
    </r>
    <r>
      <rPr>
        <b/>
        <i/>
        <sz val="10"/>
        <rFont val="Calibri"/>
        <family val="2"/>
        <scheme val="minor"/>
      </rPr>
      <t>Drop Down List</t>
    </r>
    <r>
      <rPr>
        <i/>
        <sz val="10"/>
        <rFont val="Calibri"/>
        <family val="2"/>
        <scheme val="minor"/>
      </rPr>
      <t xml:space="preserve">
May use each category multiple times</t>
    </r>
  </si>
  <si>
    <t>OPTIONAL Table 6-1  Retail: Groundwater Volume Pumped - Potable</t>
  </si>
  <si>
    <t>OPTIONAL Table 6-1  Wholesale: Groundwater Volume Pumped - Potable</t>
  </si>
  <si>
    <t>OPTIONAL Table 6-1  Wholesale: Groundwater Volume Pumped - Non-Potable</t>
  </si>
  <si>
    <r>
      <t xml:space="preserve">Method of Disposal
</t>
    </r>
    <r>
      <rPr>
        <b/>
        <i/>
        <sz val="9"/>
        <rFont val="Calibri"/>
        <family val="2"/>
        <scheme val="minor"/>
      </rPr>
      <t>Drop down list</t>
    </r>
  </si>
  <si>
    <r>
      <t xml:space="preserve">Does This Plant Treat Wastewater Generated Outside the Service Area?               </t>
    </r>
    <r>
      <rPr>
        <b/>
        <i/>
        <sz val="9"/>
        <rFont val="Calibri"/>
        <family val="2"/>
        <scheme val="minor"/>
      </rPr>
      <t>Drop down list</t>
    </r>
  </si>
  <si>
    <r>
      <t xml:space="preserve">Treatment Level
</t>
    </r>
    <r>
      <rPr>
        <b/>
        <i/>
        <sz val="9"/>
        <rFont val="Calibri"/>
        <family val="2"/>
        <scheme val="minor"/>
      </rPr>
      <t>Drop down list</t>
    </r>
  </si>
  <si>
    <r>
      <t xml:space="preserve">Wastewater Volume Metered or Estimated?
</t>
    </r>
    <r>
      <rPr>
        <i/>
        <sz val="9"/>
        <rFont val="Calibri"/>
        <family val="2"/>
        <scheme val="minor"/>
      </rPr>
      <t>Drop Down List</t>
    </r>
  </si>
  <si>
    <r>
      <t xml:space="preserve">Is WWTP Located Within UWMP Area?
</t>
    </r>
    <r>
      <rPr>
        <i/>
        <sz val="9"/>
        <rFont val="Calibri"/>
        <family val="2"/>
        <scheme val="minor"/>
      </rPr>
      <t>Drop Down List</t>
    </r>
  </si>
  <si>
    <r>
      <t xml:space="preserve">Is WWTP Operation Contracted to a Third Party? </t>
    </r>
    <r>
      <rPr>
        <i/>
        <sz val="11"/>
        <rFont val="Calibri"/>
        <family val="2"/>
        <scheme val="minor"/>
      </rPr>
      <t xml:space="preserve">(optional)        </t>
    </r>
    <r>
      <rPr>
        <i/>
        <sz val="9"/>
        <rFont val="Calibri"/>
        <family val="2"/>
        <scheme val="minor"/>
      </rPr>
      <t>Drop Down List</t>
    </r>
  </si>
  <si>
    <r>
      <rPr>
        <b/>
        <sz val="12"/>
        <rFont val="Calibri"/>
        <family val="2"/>
        <scheme val="minor"/>
      </rPr>
      <t xml:space="preserve">Name of RUWMP or Regional Alliance </t>
    </r>
    <r>
      <rPr>
        <sz val="12"/>
        <rFont val="Calibri"/>
        <family val="2"/>
        <scheme val="minor"/>
      </rPr>
      <t xml:space="preserve">                               </t>
    </r>
    <r>
      <rPr>
        <i/>
        <sz val="12"/>
        <rFont val="Calibri"/>
        <family val="2"/>
        <scheme val="minor"/>
      </rPr>
      <t xml:space="preserve">if applicable                                                                                        </t>
    </r>
    <r>
      <rPr>
        <sz val="12"/>
        <rFont val="Calibri"/>
        <family val="2"/>
        <scheme val="minor"/>
      </rPr>
      <t>(select from drop down list)</t>
    </r>
  </si>
  <si>
    <t xml:space="preserve">Use Type                                       </t>
  </si>
  <si>
    <t>Wholesale Water Supplier Name</t>
  </si>
  <si>
    <t xml:space="preserve">Water Supplier Name </t>
  </si>
  <si>
    <t xml:space="preserve">Use Type                                                   </t>
  </si>
  <si>
    <r>
      <rPr>
        <b/>
        <sz val="11"/>
        <rFont val="Calibri"/>
        <family val="2"/>
        <scheme val="minor"/>
      </rPr>
      <t>Are Future Water Savings Included in Projections?</t>
    </r>
    <r>
      <rPr>
        <sz val="11"/>
        <rFont val="Calibri"/>
        <family val="2"/>
        <scheme val="minor"/>
      </rPr>
      <t xml:space="preserve">
</t>
    </r>
    <r>
      <rPr>
        <sz val="9"/>
        <rFont val="Calibri"/>
        <family val="2"/>
        <scheme val="minor"/>
      </rPr>
      <t>(Refer to Appendix K of UWMP Guidebook)</t>
    </r>
    <r>
      <rPr>
        <sz val="8"/>
        <rFont val="Calibri"/>
        <family val="2"/>
        <scheme val="minor"/>
      </rPr>
      <t xml:space="preserve">
</t>
    </r>
    <r>
      <rPr>
        <i/>
        <sz val="9"/>
        <rFont val="Calibri"/>
        <family val="2"/>
        <scheme val="minor"/>
      </rPr>
      <t xml:space="preserve">Drop down list (y/n) </t>
    </r>
    <r>
      <rPr>
        <sz val="8"/>
        <rFont val="Calibri"/>
        <family val="2"/>
        <scheme val="minor"/>
      </rPr>
      <t xml:space="preserve">     </t>
    </r>
  </si>
  <si>
    <r>
      <rPr>
        <b/>
        <sz val="11"/>
        <rFont val="Calibri"/>
        <family val="2"/>
        <scheme val="minor"/>
      </rPr>
      <t xml:space="preserve">Are Lower Income Residential Demands Included In Projections?  </t>
    </r>
    <r>
      <rPr>
        <sz val="11"/>
        <rFont val="Calibri"/>
        <family val="2"/>
        <scheme val="minor"/>
      </rPr>
      <t xml:space="preserve">
</t>
    </r>
    <r>
      <rPr>
        <i/>
        <sz val="9"/>
        <rFont val="Calibri"/>
        <family val="2"/>
        <scheme val="minor"/>
      </rPr>
      <t>Drop down list (y/n)</t>
    </r>
  </si>
  <si>
    <r>
      <t xml:space="preserve">Level of Treatment
</t>
    </r>
    <r>
      <rPr>
        <i/>
        <sz val="9"/>
        <rFont val="Calibri"/>
        <family val="2"/>
        <scheme val="minor"/>
      </rPr>
      <t>Drop down list</t>
    </r>
  </si>
  <si>
    <r>
      <t xml:space="preserve">Level of Treatment                     </t>
    </r>
    <r>
      <rPr>
        <i/>
        <sz val="9"/>
        <rFont val="Calibri"/>
        <family val="2"/>
        <scheme val="minor"/>
      </rPr>
      <t>Drop</t>
    </r>
    <r>
      <rPr>
        <sz val="9"/>
        <rFont val="Calibri"/>
        <family val="2"/>
        <scheme val="minor"/>
      </rPr>
      <t xml:space="preserve"> </t>
    </r>
    <r>
      <rPr>
        <i/>
        <sz val="9"/>
        <rFont val="Calibri"/>
        <family val="2"/>
        <scheme val="minor"/>
      </rPr>
      <t>down list</t>
    </r>
  </si>
  <si>
    <r>
      <t xml:space="preserve">Planned for Use in Year Type
</t>
    </r>
    <r>
      <rPr>
        <i/>
        <sz val="8"/>
        <rFont val="Calibri"/>
        <family val="2"/>
        <scheme val="minor"/>
      </rPr>
      <t>Drop Down List</t>
    </r>
  </si>
  <si>
    <r>
      <rPr>
        <i/>
        <sz val="8"/>
        <rFont val="Calibri"/>
        <family val="2"/>
        <scheme val="minor"/>
      </rPr>
      <t>Drop Down List</t>
    </r>
    <r>
      <rPr>
        <sz val="11"/>
        <rFont val="Calibri"/>
        <family val="2"/>
        <scheme val="minor"/>
      </rPr>
      <t xml:space="preserve"> </t>
    </r>
    <r>
      <rPr>
        <i/>
        <sz val="8"/>
        <rFont val="Calibri"/>
        <family val="2"/>
        <scheme val="minor"/>
      </rPr>
      <t>(y/n)</t>
    </r>
  </si>
  <si>
    <r>
      <t xml:space="preserve">Planned for Use in Year Type
</t>
    </r>
    <r>
      <rPr>
        <i/>
        <sz val="9"/>
        <rFont val="Calibri"/>
        <family val="2"/>
        <scheme val="minor"/>
      </rPr>
      <t>Drop Down list</t>
    </r>
  </si>
  <si>
    <t>OPTIONAL Table 7-2 Retail: Normal Year Supply and Demand Comparison - NonPotable</t>
  </si>
  <si>
    <t>Submittal Table 7-5: Five-Year Drought Risk Assessment Tables to address Water Code Section 10635(b)</t>
  </si>
  <si>
    <t>OPTIONAL Table 7-5 Five-year Drought Risk Assessment Tables to address Water Code Section 10635(b) - Potable</t>
  </si>
  <si>
    <t>OPTIONAL Table 7-5 Five-year Drought Risk Assessment Tables to address Water Code Section 10635(b) - Non-Potable</t>
  </si>
  <si>
    <r>
      <t xml:space="preserve">Demand Reduction Actions
</t>
    </r>
    <r>
      <rPr>
        <b/>
        <i/>
        <sz val="10"/>
        <rFont val="Calibri"/>
        <family val="2"/>
        <scheme val="minor"/>
      </rPr>
      <t>Drop down list</t>
    </r>
    <r>
      <rPr>
        <i/>
        <sz val="10"/>
        <rFont val="Calibri"/>
        <family val="2"/>
        <scheme val="minor"/>
      </rPr>
      <t xml:space="preserve">
These are the only categories that will be accepted by the WUEdata online submittal tool. Select those that apply.</t>
    </r>
  </si>
  <si>
    <r>
      <t xml:space="preserve">Supply Augmentation Methods and Other Actions by Water Supplier
</t>
    </r>
    <r>
      <rPr>
        <b/>
        <sz val="11"/>
        <rFont val="Calibri"/>
        <family val="2"/>
        <scheme val="minor"/>
      </rPr>
      <t xml:space="preserve"> </t>
    </r>
    <r>
      <rPr>
        <b/>
        <i/>
        <sz val="9"/>
        <rFont val="Calibri"/>
        <family val="2"/>
        <scheme val="minor"/>
      </rPr>
      <t>Drop down list</t>
    </r>
    <r>
      <rPr>
        <i/>
        <sz val="9"/>
        <rFont val="Calibri"/>
        <family val="2"/>
        <scheme val="minor"/>
      </rPr>
      <t xml:space="preserve">
 These are the only categories that will be accepted by the WUEdata online submittal tool </t>
    </r>
  </si>
  <si>
    <r>
      <t xml:space="preserve">County Name                   </t>
    </r>
    <r>
      <rPr>
        <i/>
        <sz val="8"/>
        <rFont val="Calibri"/>
        <family val="2"/>
        <scheme val="minor"/>
      </rPr>
      <t>Drop Down List</t>
    </r>
  </si>
  <si>
    <r>
      <t xml:space="preserve">County Name
</t>
    </r>
    <r>
      <rPr>
        <i/>
        <sz val="8"/>
        <rFont val="Calibri"/>
        <family val="2"/>
        <scheme val="minor"/>
      </rPr>
      <t>Drop Down List</t>
    </r>
  </si>
  <si>
    <r>
      <t xml:space="preserve">OPTIONAL Table 6-7 Wholesale: Expected Future Water Supply Projects or Programs - </t>
    </r>
    <r>
      <rPr>
        <b/>
        <i/>
        <sz val="12"/>
        <color rgb="FFFFFFFF"/>
        <rFont val="Calibri"/>
        <family val="2"/>
      </rPr>
      <t>Non-potable</t>
    </r>
  </si>
  <si>
    <t>Hollister Urban Area UWMP</t>
  </si>
  <si>
    <t>Units of Measure</t>
  </si>
  <si>
    <t>Table 8-4 is not applicable for the UWMP 2020.</t>
  </si>
  <si>
    <r>
      <t xml:space="preserve">How much is this going to reduce the shortage gap? </t>
    </r>
    <r>
      <rPr>
        <i/>
        <sz val="11"/>
        <rFont val="Calibri"/>
        <family val="2"/>
        <scheme val="minor"/>
      </rPr>
      <t>Include units used (volume type or percentage)</t>
    </r>
  </si>
  <si>
    <t>Other enforcement</t>
  </si>
  <si>
    <t>Not Applicable</t>
  </si>
  <si>
    <t>Submittal Table 2-2: Plan Identification</t>
  </si>
  <si>
    <t xml:space="preserve">NOTES:  </t>
  </si>
  <si>
    <r>
      <rPr>
        <b/>
        <u/>
        <sz val="8"/>
        <rFont val="Calibri"/>
        <family val="2"/>
        <scheme val="minor"/>
      </rPr>
      <t xml:space="preserve"> Drop down list </t>
    </r>
    <r>
      <rPr>
        <sz val="8"/>
        <rFont val="Calibri"/>
        <family val="2"/>
        <scheme val="minor"/>
      </rPr>
      <t xml:space="preserve">
May select each use multiple times
These are the only Use Types that will be recognized by the WUEdata online submittal tool</t>
    </r>
  </si>
  <si>
    <t>Additional Description                (as needed)</t>
  </si>
  <si>
    <r>
      <rPr>
        <b/>
        <sz val="8"/>
        <rFont val="Calibri"/>
        <family val="2"/>
        <scheme val="minor"/>
      </rPr>
      <t>Drop down list</t>
    </r>
    <r>
      <rPr>
        <sz val="8"/>
        <rFont val="Calibri"/>
        <family val="2"/>
        <scheme val="minor"/>
      </rPr>
      <t xml:space="preserve">
May select each use multiple times
These are the only use types that will be recognized by the WUE data online submittal tool </t>
    </r>
  </si>
  <si>
    <t>Additional Description
(as needed)</t>
  </si>
  <si>
    <r>
      <t xml:space="preserve">Level of Treatment When Delivered
</t>
    </r>
    <r>
      <rPr>
        <sz val="9"/>
        <rFont val="Calibri"/>
        <family val="2"/>
        <scheme val="minor"/>
      </rPr>
      <t>Drop down list</t>
    </r>
  </si>
  <si>
    <r>
      <rPr>
        <b/>
        <sz val="8"/>
        <rFont val="Calibri"/>
        <family val="2"/>
        <scheme val="minor"/>
      </rPr>
      <t>Drop down list</t>
    </r>
    <r>
      <rPr>
        <sz val="8"/>
        <rFont val="Calibri"/>
        <family val="2"/>
        <scheme val="minor"/>
      </rPr>
      <t xml:space="preserve">
May select each use multiple times
These are the only Use Types that will be recognized by the WUEdata online submittal tool</t>
    </r>
  </si>
  <si>
    <r>
      <t xml:space="preserve">Additional Description                </t>
    </r>
    <r>
      <rPr>
        <sz val="10"/>
        <rFont val="Calibri"/>
        <family val="2"/>
        <scheme val="minor"/>
      </rPr>
      <t>(as needed)</t>
    </r>
  </si>
  <si>
    <r>
      <rPr>
        <b/>
        <sz val="9"/>
        <rFont val="Calibri"/>
        <family val="2"/>
        <scheme val="minor"/>
      </rPr>
      <t>Drop down list</t>
    </r>
    <r>
      <rPr>
        <sz val="9"/>
        <rFont val="Calibri"/>
        <family val="2"/>
        <scheme val="minor"/>
      </rPr>
      <t xml:space="preserve">
May select each use multiple times
These are the only Use Types that will be recognized by the WUEdata online submittal tool.</t>
    </r>
  </si>
  <si>
    <r>
      <t xml:space="preserve">Potable and Raw Water
</t>
    </r>
    <r>
      <rPr>
        <sz val="8"/>
        <rFont val="Calibri"/>
        <family val="2"/>
        <scheme val="minor"/>
      </rPr>
      <t>From Tables 4-1W and 4-2W</t>
    </r>
  </si>
  <si>
    <r>
      <t xml:space="preserve">Recycled Water Demand*
</t>
    </r>
    <r>
      <rPr>
        <sz val="8"/>
        <rFont val="Calibri"/>
        <family val="2"/>
        <scheme val="minor"/>
      </rPr>
      <t>From Table 6-4W</t>
    </r>
  </si>
  <si>
    <r>
      <t xml:space="preserve">Potable Water
</t>
    </r>
    <r>
      <rPr>
        <sz val="8"/>
        <rFont val="Calibri"/>
        <family val="2"/>
        <scheme val="minor"/>
      </rPr>
      <t>From Tables 4-1 W and 4-2 W</t>
    </r>
  </si>
  <si>
    <r>
      <t xml:space="preserve">Recycled Water Demand*
</t>
    </r>
    <r>
      <rPr>
        <sz val="8"/>
        <rFont val="Calibri"/>
        <family val="2"/>
        <scheme val="minor"/>
      </rPr>
      <t>From Table 6-4</t>
    </r>
    <r>
      <rPr>
        <sz val="9"/>
        <rFont val="Calibri"/>
        <family val="2"/>
        <scheme val="minor"/>
      </rPr>
      <t>W</t>
    </r>
  </si>
  <si>
    <r>
      <t xml:space="preserve">Other Non-Potable Water
</t>
    </r>
    <r>
      <rPr>
        <sz val="8"/>
        <rFont val="Calibri"/>
        <family val="2"/>
        <scheme val="minor"/>
      </rPr>
      <t>From Tables 4-1W and 4-2W</t>
    </r>
  </si>
  <si>
    <r>
      <t xml:space="preserve">Adjusted 2020 GPCD* </t>
    </r>
    <r>
      <rPr>
        <i/>
        <sz val="11"/>
        <color theme="1"/>
        <rFont val="Calibri"/>
        <family val="2"/>
        <scheme val="minor"/>
      </rPr>
      <t>(Adjusted if applicable)</t>
    </r>
  </si>
  <si>
    <t>2020 TOTAL Adjustments*</t>
  </si>
  <si>
    <t>2020 Confirmed Target GPCD*</t>
  </si>
  <si>
    <t>2020 GPCD</t>
  </si>
  <si>
    <t xml:space="preserve">Total Right or Safe Yield (optional) </t>
  </si>
  <si>
    <r>
      <rPr>
        <b/>
        <sz val="9"/>
        <rFont val="Calibri"/>
        <family val="2"/>
        <scheme val="minor"/>
      </rPr>
      <t>Drop down list</t>
    </r>
    <r>
      <rPr>
        <sz val="9"/>
        <rFont val="Calibri"/>
        <family val="2"/>
        <scheme val="minor"/>
      </rPr>
      <t xml:space="preserve">
May use each category multiple times.These are the only water supply categories that will be recognized by the WUEdata online submittal tool </t>
    </r>
  </si>
  <si>
    <r>
      <t xml:space="preserve">Water Quality
</t>
    </r>
    <r>
      <rPr>
        <sz val="9"/>
        <rFont val="Calibri"/>
        <family val="2"/>
        <scheme val="minor"/>
      </rPr>
      <t>Drop Down List</t>
    </r>
  </si>
  <si>
    <t xml:space="preserve">Water Supply                                                                                                       </t>
  </si>
  <si>
    <r>
      <rPr>
        <b/>
        <sz val="9"/>
        <rFont val="Calibri"/>
        <family val="2"/>
        <scheme val="minor"/>
      </rPr>
      <t>Drop down list</t>
    </r>
    <r>
      <rPr>
        <sz val="9"/>
        <rFont val="Calibri"/>
        <family val="2"/>
        <scheme val="minor"/>
      </rPr>
      <t xml:space="preserve">
May use each category multiple times. These are the only water supply categories that will be recognized by the WUEdata online submittal tool </t>
    </r>
  </si>
  <si>
    <r>
      <t xml:space="preserve">2045 </t>
    </r>
    <r>
      <rPr>
        <sz val="11"/>
        <color indexed="8"/>
        <rFont val="Calibri"/>
        <family val="2"/>
        <scheme val="minor"/>
      </rPr>
      <t>(opt)</t>
    </r>
  </si>
  <si>
    <t xml:space="preserve">Water Supply                                                                                                                                 </t>
  </si>
  <si>
    <r>
      <rPr>
        <b/>
        <sz val="9"/>
        <rFont val="Calibri"/>
        <family val="2"/>
        <scheme val="minor"/>
      </rPr>
      <t>Drop down list</t>
    </r>
    <r>
      <rPr>
        <sz val="9"/>
        <rFont val="Calibri"/>
        <family val="2"/>
        <scheme val="minor"/>
      </rPr>
      <t xml:space="preserve">
May use each category multiple times.  These are the only water supply categories that will be recognized by the WUEdata online submittal tool </t>
    </r>
  </si>
  <si>
    <r>
      <t>Submittal Table 2-1 Retail Only: Public Water Systems</t>
    </r>
    <r>
      <rPr>
        <i/>
        <sz val="12"/>
        <color indexed="9"/>
        <rFont val="Calibri"/>
        <family val="2"/>
        <scheme val="minor"/>
      </rPr>
      <t xml:space="preserve">                                                                                         </t>
    </r>
  </si>
  <si>
    <r>
      <t xml:space="preserve">Base Year           </t>
    </r>
    <r>
      <rPr>
        <sz val="8"/>
        <rFont val="Calibri"/>
        <family val="2"/>
        <scheme val="minor"/>
      </rPr>
      <t xml:space="preserve"> If not using a calendar year, type in the last year of the fiscal,  water year, or range of years, for example, water year 2019-2020, use 2020</t>
    </r>
  </si>
  <si>
    <t>Quantification of available supplies is not compatible with this table and is provided elsewhere in the UWMP.                               Location _________________________</t>
  </si>
  <si>
    <r>
      <t xml:space="preserve">Base Year           </t>
    </r>
    <r>
      <rPr>
        <sz val="8"/>
        <rFont val="Calibri"/>
        <family val="2"/>
        <scheme val="minor"/>
      </rPr>
      <t xml:space="preserve"> If not using a calendar year, type in the last year of the fiscal,  water year, or range of years, for example, water year 1999-2000, use 2000</t>
    </r>
  </si>
  <si>
    <r>
      <t>Recycled Water Demand</t>
    </r>
    <r>
      <rPr>
        <vertAlign val="superscript"/>
        <sz val="11"/>
        <rFont val="Calibri"/>
        <family val="2"/>
        <scheme val="minor"/>
      </rPr>
      <t xml:space="preserve">1  </t>
    </r>
    <r>
      <rPr>
        <sz val="11"/>
        <rFont val="Calibri"/>
        <family val="2"/>
        <scheme val="minor"/>
      </rPr>
      <t xml:space="preserve">   </t>
    </r>
    <r>
      <rPr>
        <i/>
        <sz val="11"/>
        <rFont val="Calibri"/>
        <family val="2"/>
        <scheme val="minor"/>
      </rPr>
      <t>From Table 6-4</t>
    </r>
  </si>
  <si>
    <r>
      <t>Recycled Water Demand</t>
    </r>
    <r>
      <rPr>
        <vertAlign val="superscript"/>
        <sz val="11"/>
        <rFont val="Calibri"/>
        <family val="2"/>
        <scheme val="minor"/>
      </rPr>
      <t xml:space="preserve">1 </t>
    </r>
    <r>
      <rPr>
        <sz val="11"/>
        <rFont val="Calibri"/>
        <family val="2"/>
        <scheme val="minor"/>
      </rPr>
      <t xml:space="preserve">    </t>
    </r>
    <r>
      <rPr>
        <i/>
        <sz val="11"/>
        <rFont val="Calibri"/>
        <family val="2"/>
        <scheme val="minor"/>
      </rPr>
      <t>From Table 6-4</t>
    </r>
  </si>
  <si>
    <r>
      <t xml:space="preserve">Raw and Other Non-potable                          </t>
    </r>
    <r>
      <rPr>
        <i/>
        <sz val="11"/>
        <color theme="1"/>
        <rFont val="Calibri"/>
        <family val="2"/>
        <scheme val="minor"/>
      </rPr>
      <t>From Tables 4-1R and 4-2 R</t>
    </r>
  </si>
  <si>
    <r>
      <t>Optional Deduction of Recycled Water Put Into Long-Term Storage</t>
    </r>
    <r>
      <rPr>
        <vertAlign val="superscript"/>
        <sz val="11"/>
        <rFont val="Calibri"/>
        <family val="2"/>
        <scheme val="minor"/>
      </rPr>
      <t>2</t>
    </r>
  </si>
  <si>
    <r>
      <rPr>
        <i/>
        <vertAlign val="superscript"/>
        <sz val="11"/>
        <color theme="0"/>
        <rFont val="Calibri"/>
        <family val="2"/>
        <scheme val="minor"/>
      </rPr>
      <t>1</t>
    </r>
    <r>
      <rPr>
        <i/>
        <sz val="11"/>
        <color theme="0"/>
        <rFont val="Calibri"/>
        <family val="2"/>
        <scheme val="minor"/>
      </rPr>
      <t xml:space="preserve">Recycled water demand fields will be blank until Table 6-4 is complete                                                  </t>
    </r>
    <r>
      <rPr>
        <i/>
        <vertAlign val="superscript"/>
        <sz val="11"/>
        <color theme="0"/>
        <rFont val="Calibri"/>
        <family val="2"/>
        <scheme val="minor"/>
      </rPr>
      <t xml:space="preserve">2 </t>
    </r>
    <r>
      <rPr>
        <i/>
        <sz val="11"/>
        <color theme="0"/>
        <rFont val="Calibri"/>
        <family val="2"/>
        <scheme val="minor"/>
      </rPr>
      <t xml:space="preserve">Long term storage means water placed into groundwater or surface storage that is not removed from storage in the same year. Supplier </t>
    </r>
    <r>
      <rPr>
        <b/>
        <i/>
        <sz val="11"/>
        <color theme="0"/>
        <rFont val="Calibri"/>
        <family val="2"/>
        <scheme val="minor"/>
      </rPr>
      <t>may</t>
    </r>
    <r>
      <rPr>
        <i/>
        <sz val="11"/>
        <color theme="0"/>
        <rFont val="Calibri"/>
        <family val="2"/>
        <scheme val="minor"/>
      </rPr>
      <t xml:space="preserve"> deduct recycled water placed in long-term storage from their reported demand. This value is manually entered into Table 4-3. </t>
    </r>
  </si>
  <si>
    <r>
      <rPr>
        <i/>
        <vertAlign val="superscript"/>
        <sz val="11"/>
        <color theme="0"/>
        <rFont val="Calibri"/>
        <family val="2"/>
        <scheme val="minor"/>
      </rPr>
      <t>1</t>
    </r>
    <r>
      <rPr>
        <i/>
        <sz val="11"/>
        <color theme="0"/>
        <rFont val="Calibri"/>
        <family val="2"/>
        <scheme val="minor"/>
      </rPr>
      <t xml:space="preserve">Recycled water demand fields will be blank until Table 6-4 is complete                                                  </t>
    </r>
    <r>
      <rPr>
        <i/>
        <vertAlign val="superscript"/>
        <sz val="11"/>
        <color theme="0"/>
        <rFont val="Calibri"/>
        <family val="2"/>
        <scheme val="minor"/>
      </rPr>
      <t>2</t>
    </r>
    <r>
      <rPr>
        <i/>
        <sz val="11"/>
        <color theme="0"/>
        <rFont val="Calibri"/>
        <family val="2"/>
        <scheme val="minor"/>
      </rPr>
      <t xml:space="preserve"> Long term storage means water placed into groundwater or surface storage that is not removed from storage in the same year. Supplier </t>
    </r>
    <r>
      <rPr>
        <b/>
        <i/>
        <sz val="11"/>
        <color theme="0"/>
        <rFont val="Calibri"/>
        <family val="2"/>
        <scheme val="minor"/>
      </rPr>
      <t>may</t>
    </r>
    <r>
      <rPr>
        <i/>
        <sz val="11"/>
        <color theme="0"/>
        <rFont val="Calibri"/>
        <family val="2"/>
        <scheme val="minor"/>
      </rPr>
      <t xml:space="preserve"> deduct recycled water placed in long-term storage from their reported demand. This value is manually entered into Table 4-3. </t>
    </r>
  </si>
  <si>
    <r>
      <t xml:space="preserve">Planned WSCP Actions </t>
    </r>
    <r>
      <rPr>
        <sz val="10"/>
        <color theme="1"/>
        <rFont val="Calibri"/>
        <family val="2"/>
        <scheme val="minor"/>
      </rPr>
      <t>(use reduction and supply augmentation)</t>
    </r>
  </si>
  <si>
    <t>Percent Shortage Range</t>
  </si>
  <si>
    <r>
      <t>Shortage Response Actions 
(</t>
    </r>
    <r>
      <rPr>
        <b/>
        <i/>
        <sz val="9"/>
        <rFont val="Calibri"/>
        <family val="2"/>
        <scheme val="minor"/>
      </rPr>
      <t>Narrative description)</t>
    </r>
  </si>
  <si>
    <t>These are located on the WUE Data Portal (Resources under UWMP Section, wuedata.water.ca.gov) and the WUE Stakeholder Sharepoint site. If you cannot access these, please send a request to UWMPhelp@water.ca.gov</t>
  </si>
  <si>
    <t>Note: Totals can be entered directly or from the Optional Planning Tool available in a different Excel Workbook, available at wuedata.water.ca.gov under Resources in the UWMP section.</t>
  </si>
  <si>
    <t xml:space="preserve">Shortage Level </t>
  </si>
  <si>
    <t>Templates of Submittal Tables for the Urban Water Management Plan 2020</t>
  </si>
  <si>
    <r>
      <rPr>
        <b/>
        <sz val="12"/>
        <color theme="1"/>
        <rFont val="Verdana"/>
        <family val="2"/>
      </rPr>
      <t xml:space="preserve">Workbook Contents: </t>
    </r>
    <r>
      <rPr>
        <sz val="12"/>
        <color theme="1"/>
        <rFont val="Verdana"/>
        <family val="2"/>
      </rPr>
      <t>This workbook contains the templates for Submittal Tables that Suppliers use to organize information as part of their Urban Water Management Plans 2020 (due July 1, 2021). Table numbers correspond to the chapter number where they are described in the UWMP Guidebook. If the table name is followed by a letter, the letter corresponds to whether the table is specific for Wholesale Suppliers or Retail Suppliers only (W and R, respectively). For those table names that are not followed by a letter, these are Submittal Tables for all Suppliers.</t>
    </r>
  </si>
  <si>
    <t xml:space="preserve">If "Yes"  to above, state the section or page number, in the cell to the right, where citations of the codes, ordinances, or otherwise are utilized in demand projections are found.  </t>
  </si>
  <si>
    <r>
      <rPr>
        <b/>
        <sz val="12"/>
        <color theme="0"/>
        <rFont val="Calibri"/>
        <family val="2"/>
      </rPr>
      <t xml:space="preserve">Submittal Table 5-1 Baselines and Targets Summary                                               From SB X7-7 Verification Form
</t>
    </r>
    <r>
      <rPr>
        <i/>
        <sz val="12"/>
        <color indexed="9"/>
        <rFont val="Calibri"/>
        <family val="2"/>
      </rPr>
      <t>Retail Supplier or Regional Alliance Only</t>
    </r>
  </si>
  <si>
    <r>
      <rPr>
        <b/>
        <sz val="12"/>
        <color theme="0"/>
        <rFont val="Calibri"/>
        <family val="2"/>
      </rPr>
      <t xml:space="preserve">Submittal Table 5-2: 2020 Compliance                                                      From SB X7-7 2020 Compliance Form
</t>
    </r>
    <r>
      <rPr>
        <i/>
        <sz val="12"/>
        <color indexed="9"/>
        <rFont val="Calibri"/>
        <family val="2"/>
      </rPr>
      <t>Retail Supplier or Regional Alliance Only</t>
    </r>
  </si>
  <si>
    <r>
      <rPr>
        <b/>
        <sz val="12"/>
        <color theme="1"/>
        <rFont val="Verdana"/>
        <family val="2"/>
      </rPr>
      <t xml:space="preserve">Where to submit? </t>
    </r>
    <r>
      <rPr>
        <sz val="12"/>
        <color theme="1"/>
        <rFont val="Verdana"/>
        <family val="2"/>
      </rPr>
      <t>Suppliers submit the completed table data and UWMPs (including the Water Shortage Contingency Plan) electronically through the WUE Data Portal (https://wuedata.water.ca.gov/). The portal will be updated in Spring 2021 and will be announced to the urban listserv, DWR webpage and WUE Data Portal opening page when it is available for plan and table submittals.</t>
    </r>
  </si>
  <si>
    <r>
      <rPr>
        <b/>
        <sz val="12"/>
        <color theme="1"/>
        <rFont val="Verdana"/>
        <family val="2"/>
      </rPr>
      <t xml:space="preserve">Unlocking templates (use with caution): </t>
    </r>
    <r>
      <rPr>
        <sz val="12"/>
        <color theme="1"/>
        <rFont val="Verdana"/>
        <family val="2"/>
      </rPr>
      <t xml:space="preserve">The templates provided in this workbook are formated to mirror the structure of information that is submitted through the WUE Data Portal for the electronic submission of Submittal Tables in the UWMP. The tables are offered in a protected (locked) version to maintain the structure of the templates. However, for those needing to adjust the tables for their own planning needs beyond the Submittal Tables, the password to 'unprotect' each worksheet is 'dwr' (no quotes). To unprotect the worksheet, go to the Review tab, select Unprotect Sheet, and enter the password 'dwr' in the pop-up (no quotes). Preparers will still need to submit the information using the original template structure provided. To redownload the templates in their original format, visit https://wuedata.water.ca.gov in the Resources button of the Urban Water Management Plan section (no login necessary). </t>
    </r>
  </si>
  <si>
    <t>If Yes, Supplier Name</t>
  </si>
  <si>
    <t>Inland Empire Utilities Agency</t>
  </si>
  <si>
    <t>Santa Ana River Watershed</t>
  </si>
  <si>
    <t>CalWater San Francisco Bay Alliance</t>
  </si>
  <si>
    <t>CalWater Central Coast Alliance</t>
  </si>
  <si>
    <t>CalWater South Coast Alliance</t>
  </si>
  <si>
    <t>CalWater Sacramento River Alliance</t>
  </si>
  <si>
    <t>CalWater Tulare Lake Alliance</t>
  </si>
  <si>
    <t>Reservoir water augmentation (IPR)</t>
  </si>
  <si>
    <r>
      <t xml:space="preserve">Landscape irrigation </t>
    </r>
    <r>
      <rPr>
        <sz val="8"/>
        <rFont val="Arial"/>
        <family val="2"/>
      </rPr>
      <t>(exc golf courses)</t>
    </r>
  </si>
  <si>
    <t>Insert additional rows as needed.</t>
  </si>
  <si>
    <t>NOTE:</t>
  </si>
  <si>
    <r>
      <t>Beneficial Use Type</t>
    </r>
    <r>
      <rPr>
        <i/>
        <sz val="11"/>
        <rFont val="Calibri"/>
        <family val="2"/>
        <scheme val="minor"/>
      </rPr>
      <t xml:space="preserve">                                              Insert additional rows if needed.                                         </t>
    </r>
  </si>
  <si>
    <r>
      <t xml:space="preserve">Penalty, Charge, or Other Enforcement? 
</t>
    </r>
    <r>
      <rPr>
        <b/>
        <i/>
        <sz val="8"/>
        <rFont val="Calibri"/>
        <family val="2"/>
        <scheme val="minor"/>
      </rPr>
      <t>For Retail Suppliers Only</t>
    </r>
    <r>
      <rPr>
        <i/>
        <sz val="8"/>
        <color rgb="FFFF0000"/>
        <rFont val="Calibri"/>
        <family val="2"/>
        <scheme val="minor"/>
      </rPr>
      <t xml:space="preserve"> </t>
    </r>
    <r>
      <rPr>
        <i/>
        <sz val="8"/>
        <color theme="1"/>
        <rFont val="Calibri"/>
        <family val="2"/>
        <scheme val="minor"/>
      </rPr>
      <t>Drop Down List</t>
    </r>
  </si>
  <si>
    <t>Volume of
Water Supplied
2020 *</t>
  </si>
  <si>
    <r>
      <rPr>
        <b/>
        <i/>
        <sz val="11"/>
        <rFont val="Calibri"/>
        <family val="2"/>
        <scheme val="minor"/>
      </rPr>
      <t>* Units of measure (AF, CCF, MG)</t>
    </r>
    <r>
      <rPr>
        <i/>
        <sz val="11"/>
        <rFont val="Calibri"/>
        <family val="2"/>
        <scheme val="minor"/>
      </rPr>
      <t xml:space="preserve"> must remain consistent throughout the UWMP as reported in Table 2-3.</t>
    </r>
  </si>
  <si>
    <t>Units of measure used in UWMP *                           (select from drop down)</t>
  </si>
  <si>
    <r>
      <rPr>
        <b/>
        <i/>
        <sz val="10"/>
        <rFont val="Calibri"/>
        <family val="2"/>
        <scheme val="minor"/>
      </rPr>
      <t xml:space="preserve">* Units of measure (AF, CCF, MG) </t>
    </r>
    <r>
      <rPr>
        <i/>
        <sz val="10"/>
        <rFont val="Calibri"/>
        <family val="2"/>
        <scheme val="minor"/>
      </rPr>
      <t>must remain consistent throughout the UWMP as reported in Table 2-3.</t>
    </r>
  </si>
  <si>
    <t>Volume*</t>
  </si>
  <si>
    <r>
      <rPr>
        <b/>
        <i/>
        <sz val="10"/>
        <rFont val="Calibri"/>
        <family val="2"/>
        <scheme val="minor"/>
      </rPr>
      <t>* Units of measure (AF, CCF, MG)</t>
    </r>
    <r>
      <rPr>
        <i/>
        <sz val="10"/>
        <rFont val="Calibri"/>
        <family val="2"/>
        <scheme val="minor"/>
      </rPr>
      <t xml:space="preserve"> must remain consistent throughout the UWMP as reported in Table 2-3.</t>
    </r>
  </si>
  <si>
    <t>Projected Water Use *                                                                                                              Report To the Extent that Records are Available</t>
  </si>
  <si>
    <r>
      <t xml:space="preserve">Volume of Water Loss </t>
    </r>
    <r>
      <rPr>
        <vertAlign val="superscript"/>
        <sz val="11"/>
        <rFont val="Calibri"/>
        <family val="2"/>
        <scheme val="minor"/>
      </rPr>
      <t>1,2</t>
    </r>
  </si>
  <si>
    <t>Average Baseline  GPCD*</t>
  </si>
  <si>
    <t>Confirmed 2020 Target*</t>
  </si>
  <si>
    <t xml:space="preserve">End Year *     </t>
  </si>
  <si>
    <t xml:space="preserve">Start Year *         </t>
  </si>
  <si>
    <t xml:space="preserve">Volume of Wastewater Collected from UWMP Service Area 2020 *                                  </t>
  </si>
  <si>
    <r>
      <rPr>
        <b/>
        <i/>
        <sz val="10"/>
        <rFont val="Calibri"/>
        <family val="2"/>
        <scheme val="minor"/>
      </rPr>
      <t>* Units of measure (AF, CCF, MG)</t>
    </r>
    <r>
      <rPr>
        <i/>
        <sz val="10"/>
        <rFont val="Calibri"/>
        <family val="2"/>
        <scheme val="minor"/>
      </rPr>
      <t xml:space="preserve"> must remain consistent throughout the UWMP as reported in Table 2-3</t>
    </r>
    <r>
      <rPr>
        <b/>
        <sz val="11"/>
        <rFont val="Calibri"/>
        <family val="2"/>
        <scheme val="minor"/>
      </rPr>
      <t>.</t>
    </r>
  </si>
  <si>
    <r>
      <t xml:space="preserve">Wastewater Discharge ID Number      </t>
    </r>
    <r>
      <rPr>
        <i/>
        <sz val="11"/>
        <rFont val="Calibri"/>
        <family val="2"/>
        <scheme val="minor"/>
      </rPr>
      <t xml:space="preserve">(optional) </t>
    </r>
    <r>
      <rPr>
        <i/>
        <vertAlign val="superscript"/>
        <sz val="11"/>
        <rFont val="Calibri"/>
        <family val="2"/>
        <scheme val="minor"/>
      </rPr>
      <t>2</t>
    </r>
  </si>
  <si>
    <r>
      <t xml:space="preserve">2020 volumes </t>
    </r>
    <r>
      <rPr>
        <b/>
        <vertAlign val="superscript"/>
        <sz val="11"/>
        <color theme="0"/>
        <rFont val="Calibri"/>
        <family val="2"/>
        <scheme val="minor"/>
      </rPr>
      <t>1</t>
    </r>
  </si>
  <si>
    <t>General Description of 2020 Uses</t>
  </si>
  <si>
    <r>
      <t xml:space="preserve">Amount of </t>
    </r>
    <r>
      <rPr>
        <b/>
        <sz val="11"/>
        <rFont val="Calibri"/>
        <family val="2"/>
        <scheme val="minor"/>
      </rPr>
      <t xml:space="preserve">Potential </t>
    </r>
    <r>
      <rPr>
        <sz val="11"/>
        <rFont val="Calibri"/>
        <family val="2"/>
        <scheme val="minor"/>
      </rPr>
      <t xml:space="preserve">Uses of Recycled Water (Quantity)                    </t>
    </r>
    <r>
      <rPr>
        <i/>
        <sz val="11"/>
        <rFont val="Calibri"/>
        <family val="2"/>
        <scheme val="minor"/>
      </rPr>
      <t>Include volume units</t>
    </r>
    <r>
      <rPr>
        <i/>
        <vertAlign val="superscript"/>
        <sz val="11"/>
        <rFont val="Calibri"/>
        <family val="2"/>
        <scheme val="minor"/>
      </rPr>
      <t>1</t>
    </r>
  </si>
  <si>
    <r>
      <t xml:space="preserve">2020 </t>
    </r>
    <r>
      <rPr>
        <vertAlign val="superscript"/>
        <sz val="11"/>
        <rFont val="Calibri"/>
        <family val="2"/>
        <scheme val="minor"/>
      </rPr>
      <t>1</t>
    </r>
  </si>
  <si>
    <r>
      <t xml:space="preserve">2025 </t>
    </r>
    <r>
      <rPr>
        <vertAlign val="superscript"/>
        <sz val="11"/>
        <rFont val="Calibri"/>
        <family val="2"/>
        <scheme val="minor"/>
      </rPr>
      <t>1</t>
    </r>
  </si>
  <si>
    <r>
      <t>2030</t>
    </r>
    <r>
      <rPr>
        <vertAlign val="superscript"/>
        <sz val="11"/>
        <rFont val="Calibri"/>
        <family val="2"/>
        <scheme val="minor"/>
      </rPr>
      <t>1</t>
    </r>
  </si>
  <si>
    <r>
      <t>2035</t>
    </r>
    <r>
      <rPr>
        <vertAlign val="superscript"/>
        <sz val="11"/>
        <rFont val="Calibri"/>
        <family val="2"/>
        <scheme val="minor"/>
      </rPr>
      <t>1</t>
    </r>
  </si>
  <si>
    <r>
      <t>2040</t>
    </r>
    <r>
      <rPr>
        <vertAlign val="superscript"/>
        <sz val="11"/>
        <rFont val="Calibri"/>
        <family val="2"/>
        <scheme val="minor"/>
      </rPr>
      <t>1</t>
    </r>
  </si>
  <si>
    <r>
      <t>2045</t>
    </r>
    <r>
      <rPr>
        <vertAlign val="superscript"/>
        <sz val="11"/>
        <rFont val="Calibri"/>
        <family val="2"/>
        <scheme val="minor"/>
      </rPr>
      <t>1</t>
    </r>
    <r>
      <rPr>
        <sz val="11"/>
        <rFont val="Calibri"/>
        <family val="2"/>
        <scheme val="minor"/>
      </rPr>
      <t xml:space="preserve"> (opt)</t>
    </r>
  </si>
  <si>
    <r>
      <t>2020 volumes</t>
    </r>
    <r>
      <rPr>
        <b/>
        <vertAlign val="superscript"/>
        <sz val="12"/>
        <color theme="0"/>
        <rFont val="Calibri"/>
        <family val="2"/>
        <scheme val="minor"/>
      </rPr>
      <t xml:space="preserve"> 1</t>
    </r>
  </si>
  <si>
    <r>
      <rPr>
        <b/>
        <vertAlign val="superscript"/>
        <sz val="10"/>
        <color theme="1"/>
        <rFont val="Calibri"/>
        <family val="2"/>
        <scheme val="minor"/>
      </rPr>
      <t>1</t>
    </r>
    <r>
      <rPr>
        <b/>
        <sz val="10"/>
        <color theme="1"/>
        <rFont val="Calibri"/>
        <family val="2"/>
        <scheme val="minor"/>
      </rPr>
      <t xml:space="preserve"> Units of measure (AF, CCF, MG)</t>
    </r>
    <r>
      <rPr>
        <sz val="10"/>
        <color theme="1"/>
        <rFont val="Calibri"/>
        <family val="2"/>
        <scheme val="minor"/>
      </rPr>
      <t xml:space="preserve"> must remain consistent throughout the UWMP as reported in Table 2-3.                                                                                                                                                                       </t>
    </r>
    <r>
      <rPr>
        <vertAlign val="superscript"/>
        <sz val="10"/>
        <color theme="1"/>
        <rFont val="Calibri"/>
        <family val="2"/>
        <scheme val="minor"/>
      </rPr>
      <t xml:space="preserve"> 2</t>
    </r>
    <r>
      <rPr>
        <sz val="10"/>
        <color theme="1"/>
        <rFont val="Calibri"/>
        <family val="2"/>
        <scheme val="minor"/>
      </rPr>
      <t xml:space="preserve"> If the </t>
    </r>
    <r>
      <rPr>
        <b/>
        <sz val="10"/>
        <color theme="1"/>
        <rFont val="Calibri"/>
        <family val="2"/>
        <scheme val="minor"/>
      </rPr>
      <t>Wastewater Discharge ID Number</t>
    </r>
    <r>
      <rPr>
        <sz val="10"/>
        <color theme="1"/>
        <rFont val="Calibri"/>
        <family val="2"/>
        <scheme val="minor"/>
      </rPr>
      <t xml:space="preserve"> is not available to the UWMP preparer, access the SWRCB CIWQS regulated facility website at https://ciwqs.waterboards.ca.gov/ciwqs/readOnly/CiwqsReportServlet?inCommand=reset&amp;reportName=RegulatedFacility </t>
    </r>
  </si>
  <si>
    <t>2020*</t>
  </si>
  <si>
    <t>2025*</t>
  </si>
  <si>
    <t>2030*</t>
  </si>
  <si>
    <t>2035*</t>
  </si>
  <si>
    <t>2040*</t>
  </si>
  <si>
    <r>
      <t xml:space="preserve">2045* </t>
    </r>
    <r>
      <rPr>
        <i/>
        <sz val="11"/>
        <rFont val="Calibri"/>
        <family val="2"/>
        <scheme val="minor"/>
      </rPr>
      <t>(opt)</t>
    </r>
  </si>
  <si>
    <r>
      <rPr>
        <b/>
        <sz val="11"/>
        <rFont val="Calibri"/>
        <family val="2"/>
        <scheme val="minor"/>
      </rPr>
      <t>* Units of measure (AF, CCF, MG)</t>
    </r>
    <r>
      <rPr>
        <sz val="11"/>
        <rFont val="Calibri"/>
        <family val="2"/>
        <scheme val="minor"/>
      </rPr>
      <t xml:space="preserve"> must remain consistent throughout the UWMP as reported in Table 2-3.    </t>
    </r>
  </si>
  <si>
    <r>
      <t>2020 Actual Use</t>
    </r>
    <r>
      <rPr>
        <b/>
        <vertAlign val="superscript"/>
        <sz val="11"/>
        <rFont val="Calibri"/>
        <family val="2"/>
        <scheme val="minor"/>
      </rPr>
      <t>1</t>
    </r>
  </si>
  <si>
    <r>
      <t xml:space="preserve">                                                                                           </t>
    </r>
    <r>
      <rPr>
        <b/>
        <sz val="11"/>
        <rFont val="Calibri"/>
        <family val="2"/>
        <scheme val="minor"/>
      </rPr>
      <t xml:space="preserve">Beneficial Use Type  </t>
    </r>
    <r>
      <rPr>
        <i/>
        <sz val="11"/>
        <rFont val="Calibri"/>
        <family val="2"/>
        <scheme val="minor"/>
      </rPr>
      <t xml:space="preserve">                                        
</t>
    </r>
  </si>
  <si>
    <r>
      <t>Recycled water was not used in 2015 nor projected for use in 2020.                                                                                           The supplier will not complete the table below.</t>
    </r>
    <r>
      <rPr>
        <sz val="10"/>
        <color theme="0"/>
        <rFont val="Calibri"/>
        <family val="2"/>
        <scheme val="minor"/>
      </rPr>
      <t xml:space="preserve"> If recycled water was not used in 2020, and was not predicted to be in 2015, then check the box and do not complete the table.</t>
    </r>
  </si>
  <si>
    <t>2015 Projection for 2020*</t>
  </si>
  <si>
    <t>2020 Actual Use*</t>
  </si>
  <si>
    <t xml:space="preserve">*Units of measure (AF, CCF, MG) must remain consistent throughout the UWMP as reported in Table 2-3. </t>
  </si>
  <si>
    <r>
      <t xml:space="preserve">*Units of measure (AF, CCF, MG) </t>
    </r>
    <r>
      <rPr>
        <i/>
        <sz val="10"/>
        <rFont val="Calibri"/>
        <family val="2"/>
        <scheme val="minor"/>
      </rPr>
      <t xml:space="preserve">must remain consistent throughout the UWMP as reported in Table 2-3. </t>
    </r>
  </si>
  <si>
    <r>
      <t>Reservoir water augmentation (IPR)</t>
    </r>
    <r>
      <rPr>
        <vertAlign val="superscript"/>
        <sz val="11"/>
        <rFont val="Arial"/>
        <family val="2"/>
      </rPr>
      <t xml:space="preserve"> </t>
    </r>
  </si>
  <si>
    <r>
      <t xml:space="preserve">2015 Projection for 2020 </t>
    </r>
    <r>
      <rPr>
        <b/>
        <vertAlign val="superscript"/>
        <sz val="11"/>
        <rFont val="Calibri"/>
        <family val="2"/>
        <scheme val="minor"/>
      </rPr>
      <t>1</t>
    </r>
  </si>
  <si>
    <r>
      <rPr>
        <b/>
        <vertAlign val="superscript"/>
        <sz val="10"/>
        <rFont val="Calibri"/>
        <family val="2"/>
        <scheme val="minor"/>
      </rPr>
      <t>1</t>
    </r>
    <r>
      <rPr>
        <b/>
        <sz val="10"/>
        <rFont val="Calibri"/>
        <family val="2"/>
        <scheme val="minor"/>
      </rPr>
      <t xml:space="preserve"> Units of measure (AF, CCF, MG) </t>
    </r>
    <r>
      <rPr>
        <sz val="10"/>
        <rFont val="Calibri"/>
        <family val="2"/>
        <scheme val="minor"/>
      </rPr>
      <t xml:space="preserve">must remain consistent throughout the UWMP as reported in Table 2-3. </t>
    </r>
    <r>
      <rPr>
        <b/>
        <sz val="10"/>
        <rFont val="Calibri"/>
        <family val="2"/>
        <scheme val="minor"/>
      </rPr>
      <t xml:space="preserve">                                                                                           </t>
    </r>
    <r>
      <rPr>
        <sz val="10"/>
        <rFont val="Calibri"/>
        <family val="2"/>
        <scheme val="minor"/>
      </rPr>
      <t xml:space="preserve"> </t>
    </r>
    <r>
      <rPr>
        <b/>
        <sz val="10"/>
        <rFont val="Calibri"/>
        <family val="2"/>
        <scheme val="minor"/>
      </rPr>
      <t xml:space="preserve">                                                                                                                                                                                          </t>
    </r>
    <r>
      <rPr>
        <b/>
        <vertAlign val="superscript"/>
        <sz val="10"/>
        <rFont val="Calibri"/>
        <family val="2"/>
        <scheme val="minor"/>
      </rPr>
      <t xml:space="preserve"> </t>
    </r>
  </si>
  <si>
    <t xml:space="preserve">2020 Internal Reuse                                                                                                                                                                               </t>
  </si>
  <si>
    <t xml:space="preserve">Reservoir water augmentation (IPR) </t>
  </si>
  <si>
    <r>
      <rPr>
        <b/>
        <i/>
        <vertAlign val="superscript"/>
        <sz val="11"/>
        <rFont val="Calibri"/>
        <family val="2"/>
        <scheme val="minor"/>
      </rPr>
      <t xml:space="preserve">1 </t>
    </r>
    <r>
      <rPr>
        <b/>
        <i/>
        <sz val="11"/>
        <rFont val="Calibri"/>
        <family val="2"/>
        <scheme val="minor"/>
      </rPr>
      <t>Units of measure (AF, CCF, MG)</t>
    </r>
    <r>
      <rPr>
        <i/>
        <sz val="11"/>
        <rFont val="Calibri"/>
        <family val="2"/>
        <scheme val="minor"/>
      </rPr>
      <t xml:space="preserve"> must remain consistent throughout the UWMP as reported in Table 2-3.</t>
    </r>
    <r>
      <rPr>
        <i/>
        <vertAlign val="superscript"/>
        <sz val="11"/>
        <rFont val="Calibri"/>
        <family val="2"/>
        <scheme val="minor"/>
      </rPr>
      <t xml:space="preserve">                                                                                                                                                                                                                                            </t>
    </r>
    <r>
      <rPr>
        <i/>
        <sz val="11"/>
        <rFont val="Calibri"/>
        <family val="2"/>
        <scheme val="minor"/>
      </rPr>
      <t xml:space="preserve">                                                                                                                                                                             </t>
    </r>
  </si>
  <si>
    <r>
      <rPr>
        <b/>
        <sz val="11"/>
        <color theme="0"/>
        <rFont val="Calibri"/>
        <family val="2"/>
        <scheme val="minor"/>
      </rPr>
      <t>No wastewater is treated or disposed of within the UWMP service area.</t>
    </r>
    <r>
      <rPr>
        <sz val="11"/>
        <color theme="0"/>
        <rFont val="Calibri"/>
        <family val="2"/>
        <scheme val="minor"/>
      </rPr>
      <t xml:space="preserve"> The supplier will not complete the table below.</t>
    </r>
  </si>
  <si>
    <t>There is no wastewater collection system.  The supplier will not complete the table below.</t>
  </si>
  <si>
    <t xml:space="preserve">Expected Increase in Recycled Water Use *              </t>
  </si>
  <si>
    <r>
      <t>*Units of measure (AF, CCF, MG)</t>
    </r>
    <r>
      <rPr>
        <i/>
        <sz val="10"/>
        <rFont val="Calibri"/>
        <family val="2"/>
        <scheme val="minor"/>
      </rPr>
      <t xml:space="preserve"> must remain consistent throughout the UWMP as reported in Table 2-3. </t>
    </r>
  </si>
  <si>
    <r>
      <rPr>
        <b/>
        <i/>
        <sz val="11"/>
        <rFont val="Calibri"/>
        <family val="2"/>
        <scheme val="minor"/>
      </rPr>
      <t xml:space="preserve">*Units of measure (AF, CCF, MG) </t>
    </r>
    <r>
      <rPr>
        <i/>
        <sz val="11"/>
        <rFont val="Calibri"/>
        <family val="2"/>
        <scheme val="minor"/>
      </rPr>
      <t xml:space="preserve">must remain consistent throughout the UWMP as reported in Table 2-3. </t>
    </r>
  </si>
  <si>
    <r>
      <rPr>
        <b/>
        <i/>
        <sz val="10"/>
        <rFont val="Calibri"/>
        <family val="2"/>
        <scheme val="minor"/>
      </rPr>
      <t xml:space="preserve">*Units of measure (AF, CCF, MG) </t>
    </r>
    <r>
      <rPr>
        <i/>
        <sz val="10"/>
        <rFont val="Calibri"/>
        <family val="2"/>
        <scheme val="minor"/>
      </rPr>
      <t xml:space="preserve">must remain consistent throughout the UWMP as reported in Table 2-3. </t>
    </r>
  </si>
  <si>
    <r>
      <rPr>
        <b/>
        <i/>
        <sz val="10"/>
        <rFont val="Calibri"/>
        <family val="2"/>
        <scheme val="minor"/>
      </rPr>
      <t>*Units of measure (AF, CCF, MG)</t>
    </r>
    <r>
      <rPr>
        <i/>
        <sz val="10"/>
        <rFont val="Calibri"/>
        <family val="2"/>
        <scheme val="minor"/>
      </rPr>
      <t xml:space="preserve"> must remain consistent throughout the UWMP as reported in Table 2-3. </t>
    </r>
  </si>
  <si>
    <r>
      <t xml:space="preserve">Expected Increase in  Water Supply to Supplier*
</t>
    </r>
    <r>
      <rPr>
        <i/>
        <sz val="8"/>
        <rFont val="Calibri"/>
        <family val="2"/>
        <scheme val="minor"/>
      </rPr>
      <t>This may be a range</t>
    </r>
  </si>
  <si>
    <t>Expected Increase in  Water Supply to Supplier*</t>
  </si>
  <si>
    <r>
      <t>*Units of measure (AF, CCF, MG)</t>
    </r>
    <r>
      <rPr>
        <b/>
        <i/>
        <sz val="10"/>
        <rFont val="Calibri"/>
        <family val="2"/>
        <scheme val="minor"/>
      </rPr>
      <t xml:space="preserve"> must remain consistent throughout the UWMP as </t>
    </r>
    <r>
      <rPr>
        <i/>
        <sz val="10"/>
        <rFont val="Calibri"/>
        <family val="2"/>
        <scheme val="minor"/>
      </rPr>
      <t xml:space="preserve">reported in Table 2-3. </t>
    </r>
  </si>
  <si>
    <t xml:space="preserve">Actual Volume* </t>
  </si>
  <si>
    <t xml:space="preserve">Total Right or Safe Yield* (optional) </t>
  </si>
  <si>
    <t>Actual Volume*</t>
  </si>
  <si>
    <t>NOTES</t>
  </si>
  <si>
    <r>
      <t xml:space="preserve">Projected Water Supply *
</t>
    </r>
    <r>
      <rPr>
        <sz val="11"/>
        <color theme="0"/>
        <rFont val="Calibri"/>
        <family val="2"/>
        <scheme val="minor"/>
      </rPr>
      <t>Report To the Extent Practicable</t>
    </r>
  </si>
  <si>
    <r>
      <t xml:space="preserve">Projected Water Supply* 
</t>
    </r>
    <r>
      <rPr>
        <sz val="11"/>
        <color theme="0"/>
        <rFont val="Calibri"/>
        <family val="2"/>
        <scheme val="minor"/>
      </rPr>
      <t>Report To the Extent Practicable</t>
    </r>
  </si>
  <si>
    <r>
      <rPr>
        <b/>
        <sz val="12"/>
        <color theme="0"/>
        <rFont val="Calibri"/>
        <family val="2"/>
        <scheme val="minor"/>
      </rPr>
      <t>Projected Water Supply*</t>
    </r>
    <r>
      <rPr>
        <b/>
        <sz val="11"/>
        <color theme="0"/>
        <rFont val="Calibri"/>
        <family val="2"/>
        <scheme val="minor"/>
      </rPr>
      <t xml:space="preserve">
</t>
    </r>
    <r>
      <rPr>
        <sz val="11"/>
        <color theme="0"/>
        <rFont val="Calibri"/>
        <family val="2"/>
        <scheme val="minor"/>
      </rPr>
      <t>Report To the Extent Practicable</t>
    </r>
  </si>
  <si>
    <t xml:space="preserve">Volume Available * </t>
  </si>
  <si>
    <t>Volume Available  *</t>
  </si>
  <si>
    <t>Supply totals*</t>
  </si>
  <si>
    <t>Demand totals*</t>
  </si>
  <si>
    <t>2045* (Opt)</t>
  </si>
  <si>
    <t>2040* (Opt)</t>
  </si>
  <si>
    <r>
      <rPr>
        <b/>
        <i/>
        <sz val="10"/>
        <rFont val="Calibri"/>
        <family val="2"/>
        <scheme val="minor"/>
      </rPr>
      <t>*Units of measure (AF, CCF, MG) m</t>
    </r>
    <r>
      <rPr>
        <i/>
        <sz val="10"/>
        <rFont val="Calibri"/>
        <family val="2"/>
        <scheme val="minor"/>
      </rPr>
      <t xml:space="preserve">ust remain consistent throughout the UWMP as reported in Table 2-3. </t>
    </r>
  </si>
  <si>
    <r>
      <rPr>
        <b/>
        <sz val="11"/>
        <color theme="0"/>
        <rFont val="Calibri"/>
        <family val="2"/>
        <scheme val="minor"/>
      </rPr>
      <t xml:space="preserve">Projected Water Use * </t>
    </r>
    <r>
      <rPr>
        <b/>
        <sz val="12"/>
        <color theme="0"/>
        <rFont val="Calibri"/>
        <family val="2"/>
        <scheme val="minor"/>
      </rPr>
      <t xml:space="preserve">  </t>
    </r>
    <r>
      <rPr>
        <sz val="10"/>
        <color theme="0"/>
        <rFont val="Calibri"/>
        <family val="2"/>
        <scheme val="minor"/>
      </rPr>
      <t xml:space="preserve">                                                                                                   </t>
    </r>
    <r>
      <rPr>
        <sz val="9"/>
        <color theme="0"/>
        <rFont val="Calibri"/>
        <family val="2"/>
        <scheme val="minor"/>
      </rPr>
      <t>Report To the Extent that Records are Available</t>
    </r>
  </si>
  <si>
    <r>
      <rPr>
        <i/>
        <vertAlign val="superscript"/>
        <sz val="10"/>
        <rFont val="Calibri"/>
        <family val="2"/>
        <scheme val="minor"/>
      </rPr>
      <t xml:space="preserve">1 </t>
    </r>
    <r>
      <rPr>
        <i/>
        <sz val="10"/>
        <rFont val="Calibri"/>
        <family val="2"/>
        <scheme val="minor"/>
      </rPr>
      <t xml:space="preserve">Taken from the field "Water Losses" (a combination of apparent losses and real losses) from the AWWA worksheet.                                                </t>
    </r>
    <r>
      <rPr>
        <i/>
        <vertAlign val="superscript"/>
        <sz val="10"/>
        <rFont val="Calibri"/>
        <family val="2"/>
        <scheme val="minor"/>
      </rPr>
      <t xml:space="preserve"> </t>
    </r>
    <r>
      <rPr>
        <b/>
        <i/>
        <vertAlign val="superscript"/>
        <sz val="10"/>
        <rFont val="Calibri"/>
        <family val="2"/>
        <scheme val="minor"/>
      </rPr>
      <t xml:space="preserve">2 </t>
    </r>
    <r>
      <rPr>
        <b/>
        <i/>
        <sz val="10"/>
        <rFont val="Calibri"/>
        <family val="2"/>
        <scheme val="minor"/>
      </rPr>
      <t>Units of measure (AF, CCF, MG)</t>
    </r>
    <r>
      <rPr>
        <i/>
        <sz val="10"/>
        <rFont val="Calibri"/>
        <family val="2"/>
        <scheme val="minor"/>
      </rPr>
      <t xml:space="preserve"> must remain consistent throughout the UWMP as reported in Table 2-3.</t>
    </r>
  </si>
  <si>
    <r>
      <rPr>
        <i/>
        <vertAlign val="superscript"/>
        <sz val="10"/>
        <rFont val="Calibri"/>
        <family val="2"/>
        <scheme val="minor"/>
      </rPr>
      <t xml:space="preserve">1 </t>
    </r>
    <r>
      <rPr>
        <i/>
        <sz val="10"/>
        <rFont val="Calibri"/>
        <family val="2"/>
        <scheme val="minor"/>
      </rPr>
      <t xml:space="preserve">Taken from the field "Water Losses" (a combination of apparent losses and real losses) from the AWWA worksheet.                                                                     </t>
    </r>
    <r>
      <rPr>
        <b/>
        <i/>
        <vertAlign val="superscript"/>
        <sz val="10"/>
        <rFont val="Calibri"/>
        <family val="2"/>
        <scheme val="minor"/>
      </rPr>
      <t xml:space="preserve">2 </t>
    </r>
    <r>
      <rPr>
        <b/>
        <i/>
        <sz val="10"/>
        <rFont val="Calibri"/>
        <family val="2"/>
        <scheme val="minor"/>
      </rPr>
      <t>Units of measure (AF, CCF, MG)</t>
    </r>
    <r>
      <rPr>
        <i/>
        <sz val="10"/>
        <rFont val="Calibri"/>
        <family val="2"/>
        <scheme val="minor"/>
      </rPr>
      <t xml:space="preserve"> must remain consistent throughout the UWMP as reported in Table 2-3.</t>
    </r>
  </si>
  <si>
    <r>
      <t>*All cells in this table should be populated manually from the supplier's SBX7-7 Verification Form and reported in</t>
    </r>
    <r>
      <rPr>
        <i/>
        <vertAlign val="superscript"/>
        <sz val="10"/>
        <color theme="1"/>
        <rFont val="Calibri"/>
        <family val="2"/>
        <scheme val="minor"/>
      </rPr>
      <t xml:space="preserve"> </t>
    </r>
    <r>
      <rPr>
        <i/>
        <sz val="10"/>
        <color theme="1"/>
        <rFont val="Calibri"/>
        <family val="2"/>
        <scheme val="minor"/>
      </rPr>
      <t xml:space="preserve">Gallons per Capita per Day (GPCD)                                                                                                                              </t>
    </r>
    <r>
      <rPr>
        <i/>
        <vertAlign val="superscript"/>
        <sz val="10"/>
        <color theme="1"/>
        <rFont val="Calibri"/>
        <family val="2"/>
        <scheme val="minor"/>
      </rPr>
      <t xml:space="preserve"> </t>
    </r>
    <r>
      <rPr>
        <i/>
        <sz val="10"/>
        <color theme="1"/>
        <rFont val="Calibri"/>
        <family val="2"/>
        <scheme val="minor"/>
      </rPr>
      <t xml:space="preserve">                                                                                                                             </t>
    </r>
  </si>
  <si>
    <t xml:space="preserve">*All cells in this table should be populated manually from the supplier's SBX7-7 2020 Compliance Form and reported in Gallons per Capita per Day (GPCD) </t>
  </si>
  <si>
    <t>2016*</t>
  </si>
  <si>
    <t>2017*</t>
  </si>
  <si>
    <t>2018*</t>
  </si>
  <si>
    <t>2019*</t>
  </si>
  <si>
    <t xml:space="preserve">Volume of Water Desalinated </t>
  </si>
  <si>
    <r>
      <t>Volume</t>
    </r>
    <r>
      <rPr>
        <vertAlign val="superscript"/>
        <sz val="11"/>
        <rFont val="Calibri"/>
        <family val="2"/>
        <scheme val="minor"/>
      </rPr>
      <t>2</t>
    </r>
  </si>
  <si>
    <r>
      <t>Submittal Table 4-1 Retail: Demands for Potable and Non-Potable</t>
    </r>
    <r>
      <rPr>
        <b/>
        <vertAlign val="superscript"/>
        <sz val="12"/>
        <color rgb="FFFFFFFF"/>
        <rFont val="Calibri"/>
        <family val="2"/>
      </rPr>
      <t>1</t>
    </r>
    <r>
      <rPr>
        <b/>
        <sz val="12"/>
        <color rgb="FFFFFFFF"/>
        <rFont val="Calibri"/>
        <family val="2"/>
      </rPr>
      <t xml:space="preserve"> Water - Actual</t>
    </r>
  </si>
  <si>
    <t xml:space="preserve"> *  Units of measure (AF, CCF, MG) must remain consistent throughout the UWMP as reported in Table 2-3.</t>
  </si>
  <si>
    <r>
      <t xml:space="preserve">OPTIONAL Table 4-1 Retail: Demands for Non-Potable </t>
    </r>
    <r>
      <rPr>
        <b/>
        <vertAlign val="superscript"/>
        <sz val="12"/>
        <color rgb="FFFFFFFF"/>
        <rFont val="Calibri"/>
        <family val="2"/>
      </rPr>
      <t xml:space="preserve">1 </t>
    </r>
    <r>
      <rPr>
        <b/>
        <sz val="12"/>
        <color rgb="FFFFFFFF"/>
        <rFont val="Calibri"/>
        <family val="2"/>
      </rPr>
      <t>Water - Actual</t>
    </r>
  </si>
  <si>
    <r>
      <rPr>
        <i/>
        <vertAlign val="superscript"/>
        <sz val="10"/>
        <rFont val="Calibri"/>
        <family val="2"/>
        <scheme val="minor"/>
      </rPr>
      <t xml:space="preserve">1  </t>
    </r>
    <r>
      <rPr>
        <i/>
        <sz val="10"/>
        <rFont val="Calibri"/>
        <family val="2"/>
        <scheme val="minor"/>
      </rPr>
      <t xml:space="preserve"> Recycled water demands are NOT reported in this table. Recycled water demands  are reported in Table 6-4. </t>
    </r>
    <r>
      <rPr>
        <i/>
        <vertAlign val="superscript"/>
        <sz val="10"/>
        <rFont val="Calibri"/>
        <family val="2"/>
        <scheme val="minor"/>
      </rPr>
      <t xml:space="preserve">                        2  </t>
    </r>
    <r>
      <rPr>
        <i/>
        <sz val="10"/>
        <rFont val="Calibri"/>
        <family val="2"/>
        <scheme val="minor"/>
      </rPr>
      <t>Units of measure (AF, CCF, MG) must remain consistent throughout the UWMP as reported in Table 2-3.</t>
    </r>
  </si>
  <si>
    <t>1   Recycled water demands are NOT reported in this table. Recycled water demands are reported in Table 6-4.                         2  Units of measure (AF, CCF, MG) must remain consistent throughout the UWMP as reported in Table 2-3.</t>
  </si>
  <si>
    <r>
      <t>Submittal Table 4-1 Wholesale: Demands for Potable and Non-Potable</t>
    </r>
    <r>
      <rPr>
        <b/>
        <vertAlign val="superscript"/>
        <sz val="12"/>
        <color rgb="FFFFFFFF"/>
        <rFont val="Calibri"/>
        <family val="2"/>
      </rPr>
      <t xml:space="preserve">1 </t>
    </r>
    <r>
      <rPr>
        <b/>
        <sz val="12"/>
        <color rgb="FFFFFFFF"/>
        <rFont val="Calibri"/>
        <family val="2"/>
      </rPr>
      <t>Water - Actual</t>
    </r>
  </si>
  <si>
    <r>
      <t>OPTIONAL Table 4-1 Wholesale: Demands for Non-Potable</t>
    </r>
    <r>
      <rPr>
        <b/>
        <vertAlign val="superscript"/>
        <sz val="12"/>
        <color rgb="FFFFFFFF"/>
        <rFont val="Calibri"/>
        <family val="2"/>
      </rPr>
      <t>1</t>
    </r>
    <r>
      <rPr>
        <b/>
        <sz val="12"/>
        <color rgb="FFFFFFFF"/>
        <rFont val="Calibri"/>
        <family val="2"/>
      </rPr>
      <t xml:space="preserve"> Water - Actual</t>
    </r>
  </si>
  <si>
    <r>
      <t>Submittal Table 4-2 Retail: Use for Potable and Non-Potable</t>
    </r>
    <r>
      <rPr>
        <b/>
        <vertAlign val="superscript"/>
        <sz val="12"/>
        <color rgb="FFFFFFFF"/>
        <rFont val="Calibri"/>
        <family val="2"/>
      </rPr>
      <t xml:space="preserve">1 </t>
    </r>
    <r>
      <rPr>
        <b/>
        <sz val="12"/>
        <color rgb="FFFFFFFF"/>
        <rFont val="Calibri"/>
        <family val="2"/>
      </rPr>
      <t xml:space="preserve">Water - Projected </t>
    </r>
  </si>
  <si>
    <r>
      <t>Projected Water Use</t>
    </r>
    <r>
      <rPr>
        <vertAlign val="superscript"/>
        <sz val="11"/>
        <rFont val="Calibri"/>
        <family val="2"/>
        <scheme val="minor"/>
      </rPr>
      <t xml:space="preserve">2     </t>
    </r>
    <r>
      <rPr>
        <sz val="11"/>
        <rFont val="Calibri"/>
        <family val="2"/>
        <scheme val="minor"/>
      </rPr>
      <t xml:space="preserve">                                                                                                 </t>
    </r>
    <r>
      <rPr>
        <i/>
        <sz val="11"/>
        <rFont val="Calibri"/>
        <family val="2"/>
        <scheme val="minor"/>
      </rPr>
      <t>Report To the Extent that Records are Available</t>
    </r>
  </si>
  <si>
    <r>
      <t>OPTIONAL Table 4-2 Retail: Use for Non-Potable</t>
    </r>
    <r>
      <rPr>
        <b/>
        <vertAlign val="superscript"/>
        <sz val="12"/>
        <color rgb="FFFFFFFF"/>
        <rFont val="Calibri"/>
        <family val="2"/>
      </rPr>
      <t>1</t>
    </r>
    <r>
      <rPr>
        <b/>
        <sz val="12"/>
        <color rgb="FFFFFFFF"/>
        <rFont val="Calibri"/>
        <family val="2"/>
      </rPr>
      <t xml:space="preserve"> Water - Projected </t>
    </r>
  </si>
  <si>
    <r>
      <t>Projected Water Use</t>
    </r>
    <r>
      <rPr>
        <vertAlign val="superscript"/>
        <sz val="11"/>
        <rFont val="Calibri"/>
        <family val="2"/>
        <scheme val="minor"/>
      </rPr>
      <t xml:space="preserve">2 </t>
    </r>
    <r>
      <rPr>
        <sz val="11"/>
        <rFont val="Calibri"/>
        <family val="2"/>
        <scheme val="minor"/>
      </rPr>
      <t xml:space="preserve">                                                                                                  Report To the Extent that Records are Available</t>
    </r>
  </si>
  <si>
    <t>* Units of measure (AF, CCF, MG) must remain consistent throughout the UWMP as reported in Table 2-3.</t>
  </si>
  <si>
    <r>
      <rPr>
        <i/>
        <vertAlign val="superscript"/>
        <sz val="11"/>
        <rFont val="Calibri"/>
        <family val="2"/>
        <scheme val="minor"/>
      </rPr>
      <t>1</t>
    </r>
    <r>
      <rPr>
        <i/>
        <sz val="11"/>
        <rFont val="Calibri"/>
        <family val="2"/>
        <scheme val="minor"/>
      </rPr>
      <t xml:space="preserve">   Recycled water demands are NOT reported in this table. Recycled water demands are reported in Table 6-4.                                                         </t>
    </r>
    <r>
      <rPr>
        <i/>
        <vertAlign val="superscript"/>
        <sz val="11"/>
        <rFont val="Calibri"/>
        <family val="2"/>
        <scheme val="minor"/>
      </rPr>
      <t xml:space="preserve">2  </t>
    </r>
    <r>
      <rPr>
        <i/>
        <sz val="11"/>
        <rFont val="Calibri"/>
        <family val="2"/>
        <scheme val="minor"/>
      </rPr>
      <t xml:space="preserve">Units of measure (AF, CCF, MG) must remain consistent throughout the UWMP as reported in Table 2-3.             </t>
    </r>
  </si>
  <si>
    <r>
      <rPr>
        <i/>
        <vertAlign val="superscript"/>
        <sz val="11"/>
        <rFont val="Calibri"/>
        <family val="2"/>
        <scheme val="minor"/>
      </rPr>
      <t xml:space="preserve">1 </t>
    </r>
    <r>
      <rPr>
        <i/>
        <sz val="11"/>
        <rFont val="Calibri"/>
        <family val="2"/>
        <scheme val="minor"/>
      </rPr>
      <t xml:space="preserve">  Recycled water demands are NOT reported in this table. Recycled water demands are reported in Table 6-4.                                     </t>
    </r>
    <r>
      <rPr>
        <i/>
        <vertAlign val="superscript"/>
        <sz val="11"/>
        <rFont val="Calibri"/>
        <family val="2"/>
        <scheme val="minor"/>
      </rPr>
      <t>2</t>
    </r>
    <r>
      <rPr>
        <i/>
        <sz val="11"/>
        <rFont val="Calibri"/>
        <family val="2"/>
        <scheme val="minor"/>
      </rPr>
      <t xml:space="preserve">  Units of measure (AF, CCF, MG) must remain consistent throughout the UWMP as reported in Table 2-3.</t>
    </r>
  </si>
  <si>
    <r>
      <t xml:space="preserve">Submittal Table 4-2 Wholesale: Use for Potable and Raw Water </t>
    </r>
    <r>
      <rPr>
        <b/>
        <vertAlign val="superscript"/>
        <sz val="12"/>
        <color rgb="FFFFFFFF"/>
        <rFont val="Calibri"/>
        <family val="2"/>
      </rPr>
      <t>1</t>
    </r>
    <r>
      <rPr>
        <b/>
        <sz val="12"/>
        <color rgb="FFFFFFFF"/>
        <rFont val="Calibri"/>
        <family val="2"/>
      </rPr>
      <t xml:space="preserve"> - Projected</t>
    </r>
  </si>
  <si>
    <r>
      <rPr>
        <b/>
        <sz val="11"/>
        <color theme="0"/>
        <rFont val="Calibri"/>
        <family val="2"/>
        <scheme val="minor"/>
      </rPr>
      <t>Projected Water Use</t>
    </r>
    <r>
      <rPr>
        <b/>
        <vertAlign val="superscript"/>
        <sz val="11"/>
        <color theme="0"/>
        <rFont val="Calibri"/>
        <family val="2"/>
        <scheme val="minor"/>
      </rPr>
      <t xml:space="preserve"> 2</t>
    </r>
    <r>
      <rPr>
        <b/>
        <sz val="11"/>
        <color theme="0"/>
        <rFont val="Calibri"/>
        <family val="2"/>
        <scheme val="minor"/>
      </rPr>
      <t xml:space="preserve">     </t>
    </r>
    <r>
      <rPr>
        <sz val="10"/>
        <color theme="0"/>
        <rFont val="Calibri"/>
        <family val="2"/>
        <scheme val="minor"/>
      </rPr>
      <t xml:space="preserve">                                                                                             </t>
    </r>
    <r>
      <rPr>
        <sz val="9"/>
        <color theme="0"/>
        <rFont val="Calibri"/>
        <family val="2"/>
        <scheme val="minor"/>
      </rPr>
      <t>Report To the Extent that Records are Available</t>
    </r>
  </si>
  <si>
    <r>
      <rPr>
        <i/>
        <vertAlign val="superscript"/>
        <sz val="10"/>
        <rFont val="Calibri"/>
        <family val="2"/>
        <scheme val="minor"/>
      </rPr>
      <t xml:space="preserve">1 </t>
    </r>
    <r>
      <rPr>
        <i/>
        <sz val="10"/>
        <rFont val="Calibri"/>
        <family val="2"/>
        <scheme val="minor"/>
      </rPr>
      <t xml:space="preserve">  Recycled water demands are NOT reported in this table. Recycled water demands are reported in Table 6-4.                                                                       </t>
    </r>
    <r>
      <rPr>
        <i/>
        <vertAlign val="superscript"/>
        <sz val="10"/>
        <rFont val="Calibri"/>
        <family val="2"/>
        <scheme val="minor"/>
      </rPr>
      <t xml:space="preserve">2 </t>
    </r>
    <r>
      <rPr>
        <i/>
        <sz val="10"/>
        <rFont val="Calibri"/>
        <family val="2"/>
        <scheme val="minor"/>
      </rPr>
      <t xml:space="preserve"> Units of measure (AF, CCF, MG) must remain consistent throughout the UWMP as reported in Table 2-3.</t>
    </r>
  </si>
  <si>
    <r>
      <t>OPTIONAL Table 4-2 Wholesale: Use for Non-Potable</t>
    </r>
    <r>
      <rPr>
        <b/>
        <vertAlign val="superscript"/>
        <sz val="12"/>
        <color rgb="FFFFFFFF"/>
        <rFont val="Calibri"/>
        <family val="2"/>
      </rPr>
      <t xml:space="preserve"> 1</t>
    </r>
    <r>
      <rPr>
        <b/>
        <sz val="12"/>
        <color rgb="FFFFFFFF"/>
        <rFont val="Calibri"/>
        <family val="2"/>
      </rPr>
      <t xml:space="preserve"> - Projected</t>
    </r>
  </si>
  <si>
    <r>
      <rPr>
        <b/>
        <sz val="11"/>
        <color theme="0"/>
        <rFont val="Calibri"/>
        <family val="2"/>
        <scheme val="minor"/>
      </rPr>
      <t xml:space="preserve">Projected Water Use </t>
    </r>
    <r>
      <rPr>
        <b/>
        <vertAlign val="superscript"/>
        <sz val="11"/>
        <color theme="0"/>
        <rFont val="Calibri"/>
        <family val="2"/>
        <scheme val="minor"/>
      </rPr>
      <t>2</t>
    </r>
    <r>
      <rPr>
        <b/>
        <sz val="11"/>
        <color theme="0"/>
        <rFont val="Calibri"/>
        <family val="2"/>
        <scheme val="minor"/>
      </rPr>
      <t xml:space="preserve">    </t>
    </r>
    <r>
      <rPr>
        <sz val="10"/>
        <color theme="0"/>
        <rFont val="Calibri"/>
        <family val="2"/>
        <scheme val="minor"/>
      </rPr>
      <t xml:space="preserve">                                                                                                  </t>
    </r>
    <r>
      <rPr>
        <sz val="9"/>
        <color theme="0"/>
        <rFont val="Calibri"/>
        <family val="2"/>
        <scheme val="minor"/>
      </rPr>
      <t>Report To the Extent that Records are Available</t>
    </r>
  </si>
  <si>
    <r>
      <rPr>
        <i/>
        <vertAlign val="superscript"/>
        <sz val="10"/>
        <rFont val="Calibri"/>
        <family val="2"/>
        <scheme val="minor"/>
      </rPr>
      <t>1</t>
    </r>
    <r>
      <rPr>
        <i/>
        <sz val="10"/>
        <rFont val="Calibri"/>
        <family val="2"/>
        <scheme val="minor"/>
      </rPr>
      <t xml:space="preserve">   Recycled water demands are NOT reported in this table. Recycled water demands are reported in Table 6-4.                                                                        </t>
    </r>
    <r>
      <rPr>
        <i/>
        <vertAlign val="superscript"/>
        <sz val="10"/>
        <rFont val="Calibri"/>
        <family val="2"/>
        <scheme val="minor"/>
      </rPr>
      <t xml:space="preserve">2  </t>
    </r>
    <r>
      <rPr>
        <i/>
        <sz val="10"/>
        <rFont val="Calibri"/>
        <family val="2"/>
        <scheme val="minor"/>
      </rPr>
      <t>Units of measure (AF, CCF, MG) must remain consistent throughout the UWMP as reported in Table 2-3.</t>
    </r>
  </si>
  <si>
    <r>
      <rPr>
        <i/>
        <vertAlign val="superscript"/>
        <sz val="10"/>
        <rFont val="Calibri"/>
        <family val="2"/>
        <scheme val="minor"/>
      </rPr>
      <t>1</t>
    </r>
    <r>
      <rPr>
        <i/>
        <sz val="10"/>
        <rFont val="Calibri"/>
        <family val="2"/>
        <scheme val="minor"/>
      </rPr>
      <t xml:space="preserve">   Recycled water demands are NOT reported in this table. Recycled water demands are reported in Table 6-4.                         </t>
    </r>
    <r>
      <rPr>
        <i/>
        <vertAlign val="superscript"/>
        <sz val="10"/>
        <rFont val="Calibri"/>
        <family val="2"/>
        <scheme val="minor"/>
      </rPr>
      <t>2</t>
    </r>
    <r>
      <rPr>
        <i/>
        <sz val="10"/>
        <rFont val="Calibri"/>
        <family val="2"/>
        <scheme val="minor"/>
      </rPr>
      <t xml:space="preserve">  Units of measure (AF, CCF, MG) must remain consistent throughout the UWMP as reported in Table 2-3.</t>
    </r>
  </si>
  <si>
    <r>
      <rPr>
        <i/>
        <vertAlign val="superscript"/>
        <sz val="10"/>
        <rFont val="Calibri"/>
        <family val="2"/>
        <scheme val="minor"/>
      </rPr>
      <t xml:space="preserve">1  </t>
    </r>
    <r>
      <rPr>
        <i/>
        <sz val="10"/>
        <rFont val="Calibri"/>
        <family val="2"/>
        <scheme val="minor"/>
      </rPr>
      <t xml:space="preserve"> Recycled water demands are NOT reported in this table. Recycled water demands are reported in Table 6-4.                         </t>
    </r>
    <r>
      <rPr>
        <i/>
        <vertAlign val="superscript"/>
        <sz val="10"/>
        <rFont val="Calibri"/>
        <family val="2"/>
        <scheme val="minor"/>
      </rPr>
      <t xml:space="preserve">2 </t>
    </r>
    <r>
      <rPr>
        <i/>
        <sz val="10"/>
        <rFont val="Calibri"/>
        <family val="2"/>
        <scheme val="minor"/>
      </rPr>
      <t xml:space="preserve"> Units of measure (AF, CCF, MG) must remain consistent throughout the UWMP as reported in Table 2-3.</t>
    </r>
  </si>
  <si>
    <r>
      <t xml:space="preserve">Percentage of 2020 service area covered by wastewater collection system </t>
    </r>
    <r>
      <rPr>
        <i/>
        <sz val="11"/>
        <color theme="0"/>
        <rFont val="Calibri"/>
        <family val="2"/>
        <scheme val="minor"/>
      </rPr>
      <t>(optional)</t>
    </r>
  </si>
  <si>
    <r>
      <t xml:space="preserve">Percentage of 2020 service area population covered by wastewater collection system </t>
    </r>
    <r>
      <rPr>
        <i/>
        <sz val="11"/>
        <color theme="0"/>
        <rFont val="Calibri"/>
        <family val="2"/>
        <scheme val="minor"/>
      </rPr>
      <t>(optional)</t>
    </r>
  </si>
  <si>
    <r>
      <t xml:space="preserve">Wastewater Discharge ID Number      </t>
    </r>
    <r>
      <rPr>
        <i/>
        <sz val="11"/>
        <rFont val="Calibri"/>
        <family val="2"/>
        <scheme val="minor"/>
      </rPr>
      <t>(optional)</t>
    </r>
    <r>
      <rPr>
        <i/>
        <vertAlign val="superscript"/>
        <sz val="11"/>
        <rFont val="Calibri"/>
        <family val="2"/>
        <scheme val="minor"/>
      </rPr>
      <t xml:space="preserve"> 2</t>
    </r>
  </si>
  <si>
    <t xml:space="preserve">Recycled Within Service Area </t>
  </si>
  <si>
    <r>
      <rPr>
        <b/>
        <vertAlign val="superscript"/>
        <sz val="10"/>
        <color theme="1"/>
        <rFont val="Calibri"/>
        <family val="2"/>
        <scheme val="minor"/>
      </rPr>
      <t xml:space="preserve">1 </t>
    </r>
    <r>
      <rPr>
        <b/>
        <sz val="10"/>
        <color theme="1"/>
        <rFont val="Calibri"/>
        <family val="2"/>
        <scheme val="minor"/>
      </rPr>
      <t>Units of measure (AF, CCF, MG)</t>
    </r>
    <r>
      <rPr>
        <sz val="10"/>
        <color theme="1"/>
        <rFont val="Calibri"/>
        <family val="2"/>
        <scheme val="minor"/>
      </rPr>
      <t xml:space="preserve"> must remain consistent throughout the UWMP as reported in Table 2-3.                                                                                                                                                                                                                                                                                                                                                                                                                                                                                          </t>
    </r>
    <r>
      <rPr>
        <vertAlign val="superscript"/>
        <sz val="10"/>
        <color theme="1"/>
        <rFont val="Calibri"/>
        <family val="2"/>
        <scheme val="minor"/>
      </rPr>
      <t>2</t>
    </r>
    <r>
      <rPr>
        <sz val="10"/>
        <color theme="1"/>
        <rFont val="Calibri"/>
        <family val="2"/>
        <scheme val="minor"/>
      </rPr>
      <t xml:space="preserve"> If the </t>
    </r>
    <r>
      <rPr>
        <b/>
        <sz val="10"/>
        <color theme="1"/>
        <rFont val="Calibri"/>
        <family val="2"/>
        <scheme val="minor"/>
      </rPr>
      <t>Wastewater Discharge ID Number</t>
    </r>
    <r>
      <rPr>
        <sz val="10"/>
        <color theme="1"/>
        <rFont val="Calibri"/>
        <family val="2"/>
        <scheme val="minor"/>
      </rPr>
      <t xml:space="preserve"> is not available to the UWMP preparer, access the SWRCB CIWQS regulated facility website at https://ciwqs.waterboards.ca.gov/ciwqs/readOnly/CiwqsReportServlet?inCommand=reset&amp;reportName=RegulatedFacility                                                                                                                                                                                                                                                                                                           </t>
    </r>
  </si>
  <si>
    <r>
      <rPr>
        <b/>
        <i/>
        <sz val="10"/>
        <rFont val="Calibri"/>
        <family val="2"/>
        <scheme val="minor"/>
      </rPr>
      <t>*Units of measure (AF, CCF, MG</t>
    </r>
    <r>
      <rPr>
        <i/>
        <sz val="10"/>
        <rFont val="Calibri"/>
        <family val="2"/>
        <scheme val="minor"/>
      </rPr>
      <t xml:space="preserve">) must remain consistent throughout the UWMP as reported in Table 2-3. </t>
    </r>
  </si>
  <si>
    <t>Section 4.2.6 and Chapter 8</t>
  </si>
  <si>
    <t>Y</t>
  </si>
  <si>
    <t>Main Basin</t>
  </si>
  <si>
    <t>Not applicable (see Notes)</t>
  </si>
  <si>
    <t>Rosemead</t>
  </si>
  <si>
    <t>San Gabriel</t>
  </si>
  <si>
    <t>Section 6.2.5</t>
  </si>
  <si>
    <t>Section 6.2.8</t>
  </si>
  <si>
    <t>NOTES: Source for "Number of Municipal Connections 2020": https://sdwis.waterboards.ca.gov/PDWW/</t>
  </si>
  <si>
    <t>NOTES: The DWR Population Tool was used to estimate the 2020 population (See Section 5.4.1). Growth rates obtained from SCAG data were applied to the 2020 population and projected through 2045 (See Section 3.4.1).</t>
  </si>
  <si>
    <t>Commercial and Industrial</t>
  </si>
  <si>
    <t xml:space="preserve">Other </t>
  </si>
  <si>
    <t>Raymond Basin</t>
  </si>
  <si>
    <t>CA1910144</t>
  </si>
  <si>
    <t>San Gabriel County Water District</t>
  </si>
  <si>
    <t>Los Angeles County Sanitation Districts</t>
  </si>
  <si>
    <t>Whittier Narrows WRP and Joint Water Pollution Control Plant</t>
  </si>
  <si>
    <t>Collective reduction from all Shortage Level 1 actions is up to 502 AF</t>
  </si>
  <si>
    <t>Collective reduction from all Shortage Level 2 actions is up to 1,004 AF</t>
  </si>
  <si>
    <t>Collective reduction from all Shortage Level 3 actions is up to 1,505 AF</t>
  </si>
  <si>
    <t>Collective reduction from all Shortage Level 4 actions is up to 2,007 AF</t>
  </si>
  <si>
    <t>Collective reduction from all Shortage Level 5 actions is up to 2,509 AF</t>
  </si>
  <si>
    <t>Collective reduction from all Shortage Level 6 actions is up to &gt;2,509 AF</t>
  </si>
  <si>
    <t>New plumbing fixtures installed: (1) toilets use less than 1.6 gallons per flush; (2) showerheads shall flow at less than 2.5 gallons per minute; (3) non-residential lavatory faucets shall be metering or self-closing; (4) urinals shall be waterless.</t>
  </si>
  <si>
    <t>All new homes and developments irrigate landscape with a drip or microspray system</t>
  </si>
  <si>
    <t>Minimize water to flush sewers and hydrants</t>
  </si>
  <si>
    <t>Repairs must be made within 72 hours after written notification</t>
  </si>
  <si>
    <t>Limited to two days a week</t>
  </si>
  <si>
    <t>Use of potable water to irrigate outdoor landscapes during and within 48 hours after measureable rainfall is prohibited</t>
  </si>
  <si>
    <t>Irrigation with potable water of ornamental turf or public medians is prohibted</t>
  </si>
  <si>
    <t>Includes all Stage 1 Actions</t>
  </si>
  <si>
    <t>Includes all Stage 2 Actions</t>
  </si>
  <si>
    <t>Limited to one day a week</t>
  </si>
  <si>
    <t>Moratorium on all new connections</t>
  </si>
  <si>
    <t>Water from fire hydrants shall be used only for firefighting and public welfare activities</t>
  </si>
  <si>
    <t>Flushing of water mains will not be permitted except to protect public health</t>
  </si>
  <si>
    <t>Includes all Stage 3 Actions</t>
  </si>
  <si>
    <t>Includes all Stage 4 Actions</t>
  </si>
  <si>
    <t>Includes all Stage 5 Actions</t>
  </si>
  <si>
    <t>Temple City</t>
  </si>
  <si>
    <t>NOTES: SGCWD will consider increased production from the Main Basin using existing facilities to address increased demands. As noted on Table 8-2, SGCWD plans to implement demand reduction measures in the event water supplies from existing sources are not sufficient to meet anticipated demands.</t>
  </si>
  <si>
    <t>NOTES: Stage 1 actions include permanent water conservation requirements discussed in Section 8.4.1.</t>
  </si>
  <si>
    <t>Upper San Gabriel Valley Municipal Water District</t>
  </si>
  <si>
    <t>07/01</t>
  </si>
  <si>
    <t>NOTES:  The “Volume of Water Loss” quantities for FY 2016-17 through FY 2018-19 were obtained from the annual AWWA Water Loss Audits (and based on the combination of apparent losses and real losses). Because the AWWA water loss audits were reported on a calendar year basis, half of the water loss during each calendar year was applied to the water losses for the corresponding fiscal year (to estimate the water losses for the entire fiscal year), pursuant to direction from DWR staff.  The AWWA Water Loss Audit for calendar year 2020 will be prepared by October 2021.  The “Volume of Water Loss” quantities for FY 2015-16 and for FY 2019-20 were estimated based on metered water production less metered water deliveries to customers.</t>
  </si>
  <si>
    <t>Construct New Wells</t>
  </si>
  <si>
    <t>Construct new wells in the Main Basin and Raymond Basin as needed</t>
  </si>
  <si>
    <t>Future</t>
  </si>
  <si>
    <t>In addition to Shortage Level 3, there shall be no washing of cars or motor vehicles of any kind.</t>
  </si>
  <si>
    <t xml:space="preserve">In addition to Shortage Level 4, water from fire hydrants shall be used only for firefighting and public welfare activities. </t>
  </si>
  <si>
    <t xml:space="preserve">In addition to Shortage Level 2, landscape or other outdoor watering and irrigation shall be limited to one (1) day per week.  </t>
  </si>
  <si>
    <t>In addition to Shortage Level 5, flushing of water mains will not be permitted except as necessary to protect the public health.</t>
  </si>
  <si>
    <t xml:space="preserve">All watering outdoors for the purposes of irrigating landscape, lawns, etc., shall be limited to no more than two (2) days per week. All water users shall repair all leaks from indoor and outdoor plumbing and fixtures within seventy-two (72) hours after written notification by SGCWD unless arrangements are made with SGCWD. </t>
  </si>
  <si>
    <t>In addition to Shortage Level 1, application of potable water to outdoor landscapes during and within 48 hours after measurable rainfall is prohibited.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</si>
</sst>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m/d;@"/>
    <numFmt numFmtId="167" formatCode="0_);[Red]\(0\)"/>
    <numFmt numFmtId="168" formatCode="mm/yyyy"/>
    <numFmt numFmtId="169" formatCode="_(* #,##0_);_(* \(#,##0\);_(* &quot;-&quot;??_);_(@_)"/>
  </numFmts>
  <fonts count="126" x14ac:knownFonts="1">
    <font>
      <sz val="11"/>
      <color theme="1"/>
      <name val="Calibri"/>
      <family val="2"/>
      <scheme val="minor"/>
    </font>
    <font>
      <b/>
      <sz val="12"/>
      <color rgb="FFFFFFFF"/>
      <name val="Calibri"/>
      <family val="2"/>
    </font>
    <font>
      <sz val="11"/>
      <name val="Calibri"/>
      <family val="2"/>
    </font>
    <font>
      <sz val="11"/>
      <name val="Calibri"/>
      <family val="2"/>
      <scheme val="minor"/>
    </font>
    <font>
      <sz val="14"/>
      <name val="Arial"/>
      <family val="2"/>
    </font>
    <font>
      <i/>
      <sz val="8"/>
      <name val="Calibri"/>
      <family val="2"/>
      <scheme val="minor"/>
    </font>
    <font>
      <sz val="9"/>
      <name val="Arial"/>
      <family val="2"/>
    </font>
    <font>
      <b/>
      <sz val="12"/>
      <name val="Arial"/>
      <family val="2"/>
    </font>
    <font>
      <sz val="12"/>
      <name val="Arial"/>
      <family val="2"/>
    </font>
    <font>
      <i/>
      <sz val="8"/>
      <color rgb="FFFF0000"/>
      <name val="Arial"/>
      <family val="2"/>
    </font>
    <font>
      <sz val="11"/>
      <name val="Arial"/>
      <family val="2"/>
    </font>
    <font>
      <i/>
      <sz val="9"/>
      <name val="Verdana"/>
      <family val="2"/>
    </font>
    <font>
      <i/>
      <sz val="8"/>
      <name val="Arial"/>
      <family val="2"/>
    </font>
    <font>
      <i/>
      <sz val="12"/>
      <color indexed="9"/>
      <name val="Calibri"/>
      <family val="2"/>
    </font>
    <font>
      <b/>
      <sz val="12"/>
      <color indexed="9"/>
      <name val="Arial"/>
      <family val="2"/>
    </font>
    <font>
      <b/>
      <sz val="12"/>
      <color theme="0"/>
      <name val="Arial"/>
      <family val="2"/>
    </font>
    <font>
      <b/>
      <sz val="11"/>
      <name val="Calibri"/>
      <family val="2"/>
      <scheme val="minor"/>
    </font>
    <font>
      <b/>
      <sz val="9"/>
      <name val="Verdana"/>
      <family val="2"/>
    </font>
    <font>
      <b/>
      <i/>
      <sz val="9"/>
      <name val="Verdana"/>
      <family val="2"/>
    </font>
    <font>
      <sz val="9"/>
      <name val="Verdana"/>
      <family val="2"/>
    </font>
    <font>
      <i/>
      <sz val="10"/>
      <name val="Verdana"/>
      <family val="2"/>
    </font>
    <font>
      <b/>
      <sz val="11"/>
      <color theme="1"/>
      <name val="Arial"/>
      <family val="2"/>
    </font>
    <font>
      <i/>
      <sz val="11"/>
      <color theme="1"/>
      <name val="Calibri"/>
      <family val="2"/>
      <scheme val="minor"/>
    </font>
    <font>
      <b/>
      <sz val="10"/>
      <name val="Calibri"/>
      <family val="2"/>
      <scheme val="minor"/>
    </font>
    <font>
      <sz val="12"/>
      <color theme="0"/>
      <name val="Calibri"/>
      <family val="2"/>
    </font>
    <font>
      <i/>
      <sz val="10"/>
      <color rgb="FFFF0000"/>
      <name val="Calibri"/>
      <family val="2"/>
      <scheme val="minor"/>
    </font>
    <font>
      <sz val="9"/>
      <color theme="1"/>
      <name val="Calibri"/>
      <family val="2"/>
      <scheme val="minor"/>
    </font>
    <font>
      <sz val="9"/>
      <name val="Calibri"/>
      <family val="2"/>
      <scheme val="minor"/>
    </font>
    <font>
      <i/>
      <sz val="8"/>
      <color rgb="FFFF0000"/>
      <name val="Calibri"/>
      <family val="2"/>
      <scheme val="minor"/>
    </font>
    <font>
      <sz val="8"/>
      <name val="Calibri"/>
      <family val="2"/>
      <scheme val="minor"/>
    </font>
    <font>
      <sz val="11"/>
      <color theme="1"/>
      <name val="Arial"/>
      <family val="2"/>
    </font>
    <font>
      <sz val="11"/>
      <color theme="0"/>
      <name val="Arial"/>
      <family val="2"/>
    </font>
    <font>
      <sz val="11"/>
      <color theme="0"/>
      <name val="Calibri"/>
      <family val="2"/>
    </font>
    <font>
      <b/>
      <sz val="11"/>
      <color theme="0"/>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b/>
      <sz val="12"/>
      <color theme="0"/>
      <name val="Calibri"/>
      <family val="2"/>
    </font>
    <font>
      <sz val="12"/>
      <color theme="1"/>
      <name val="Calibri"/>
      <family val="2"/>
      <scheme val="minor"/>
    </font>
    <font>
      <b/>
      <sz val="12"/>
      <color theme="0"/>
      <name val="Calibri"/>
      <family val="2"/>
      <scheme val="minor"/>
    </font>
    <font>
      <sz val="10"/>
      <name val="Calibri"/>
      <family val="2"/>
      <scheme val="minor"/>
    </font>
    <font>
      <sz val="10"/>
      <color theme="0"/>
      <name val="Calibri"/>
      <family val="2"/>
      <scheme val="minor"/>
    </font>
    <font>
      <i/>
      <sz val="11"/>
      <name val="Calibri"/>
      <family val="2"/>
      <scheme val="minor"/>
    </font>
    <font>
      <sz val="12"/>
      <color theme="0"/>
      <name val="Calibri"/>
      <family val="2"/>
      <scheme val="minor"/>
    </font>
    <font>
      <i/>
      <sz val="11"/>
      <color theme="0"/>
      <name val="Calibri"/>
      <family val="2"/>
      <scheme val="minor"/>
    </font>
    <font>
      <i/>
      <sz val="9"/>
      <name val="Calibri"/>
      <family val="2"/>
      <scheme val="minor"/>
    </font>
    <font>
      <i/>
      <sz val="11"/>
      <color rgb="FFFF0000"/>
      <name val="Calibri"/>
      <family val="2"/>
      <scheme val="minor"/>
    </font>
    <font>
      <vertAlign val="superscript"/>
      <sz val="11"/>
      <name val="Calibri"/>
      <family val="2"/>
      <scheme val="minor"/>
    </font>
    <font>
      <i/>
      <sz val="11"/>
      <color indexed="8"/>
      <name val="Calibri"/>
      <family val="2"/>
      <scheme val="minor"/>
    </font>
    <font>
      <i/>
      <sz val="10"/>
      <name val="Calibri"/>
      <family val="2"/>
      <scheme val="minor"/>
    </font>
    <font>
      <sz val="11"/>
      <color indexed="8"/>
      <name val="Calibri"/>
      <family val="2"/>
      <scheme val="minor"/>
    </font>
    <font>
      <sz val="11"/>
      <color rgb="FF9C0006"/>
      <name val="Calibri"/>
      <family val="2"/>
      <scheme val="minor"/>
    </font>
    <font>
      <b/>
      <sz val="12"/>
      <color rgb="FFFFFFFF"/>
      <name val="Calibri"/>
      <family val="2"/>
      <scheme val="minor"/>
    </font>
    <font>
      <sz val="12"/>
      <name val="Calibri"/>
      <family val="2"/>
      <scheme val="minor"/>
    </font>
    <font>
      <b/>
      <i/>
      <sz val="10"/>
      <color rgb="FFFF0000"/>
      <name val="Calibri"/>
      <family val="2"/>
      <scheme val="minor"/>
    </font>
    <font>
      <b/>
      <i/>
      <sz val="8"/>
      <color rgb="FFFF0000"/>
      <name val="Calibri"/>
      <family val="2"/>
      <scheme val="minor"/>
    </font>
    <font>
      <sz val="11"/>
      <color rgb="FFFFFFFF"/>
      <name val="Calibri"/>
      <family val="2"/>
      <scheme val="minor"/>
    </font>
    <font>
      <i/>
      <sz val="10"/>
      <color theme="1"/>
      <name val="Calibri"/>
      <family val="2"/>
      <scheme val="minor"/>
    </font>
    <font>
      <sz val="10"/>
      <color indexed="8"/>
      <name val="Arial"/>
      <family val="2"/>
    </font>
    <font>
      <b/>
      <sz val="14"/>
      <color theme="1"/>
      <name val="Calibri"/>
      <family val="2"/>
      <scheme val="minor"/>
    </font>
    <font>
      <b/>
      <sz val="12"/>
      <color theme="1"/>
      <name val="Calibri"/>
      <family val="2"/>
      <scheme val="minor"/>
    </font>
    <font>
      <i/>
      <sz val="10"/>
      <color theme="5" tint="-0.249977111117893"/>
      <name val="Calibri"/>
      <family val="2"/>
      <scheme val="minor"/>
    </font>
    <font>
      <sz val="14"/>
      <color theme="1"/>
      <name val="Calibri"/>
      <family val="2"/>
      <scheme val="minor"/>
    </font>
    <font>
      <i/>
      <sz val="12"/>
      <color indexed="9"/>
      <name val="Calibri"/>
      <family val="2"/>
      <scheme val="minor"/>
    </font>
    <font>
      <b/>
      <sz val="12"/>
      <name val="Calibri"/>
      <family val="2"/>
      <scheme val="minor"/>
    </font>
    <font>
      <b/>
      <sz val="12"/>
      <color theme="1"/>
      <name val="Calibri"/>
      <family val="2"/>
    </font>
    <font>
      <i/>
      <sz val="12"/>
      <name val="Calibri"/>
      <family val="2"/>
      <scheme val="minor"/>
    </font>
    <font>
      <b/>
      <i/>
      <sz val="12"/>
      <color rgb="FFFFFFFF"/>
      <name val="Calibri"/>
      <family val="2"/>
    </font>
    <font>
      <i/>
      <sz val="16"/>
      <color theme="1"/>
      <name val="Calibri"/>
      <family val="2"/>
      <scheme val="minor"/>
    </font>
    <font>
      <sz val="12"/>
      <color theme="1"/>
      <name val="Verdana"/>
      <family val="2"/>
    </font>
    <font>
      <i/>
      <sz val="11"/>
      <color theme="5" tint="0.79998168889431442"/>
      <name val="Calibri"/>
      <family val="2"/>
      <scheme val="minor"/>
    </font>
    <font>
      <b/>
      <sz val="12"/>
      <color theme="1"/>
      <name val="Verdana"/>
      <family val="2"/>
    </font>
    <font>
      <b/>
      <sz val="9"/>
      <color indexed="81"/>
      <name val="Tahoma"/>
      <family val="2"/>
    </font>
    <font>
      <sz val="9"/>
      <color indexed="81"/>
      <name val="Tahoma"/>
      <family val="2"/>
    </font>
    <font>
      <sz val="10"/>
      <color theme="1"/>
      <name val="Calibri"/>
      <family val="2"/>
      <scheme val="minor"/>
    </font>
    <font>
      <i/>
      <vertAlign val="superscript"/>
      <sz val="10"/>
      <color theme="1"/>
      <name val="Calibri"/>
      <family val="2"/>
      <scheme val="minor"/>
    </font>
    <font>
      <b/>
      <i/>
      <sz val="10"/>
      <name val="Calibri"/>
      <family val="2"/>
      <scheme val="minor"/>
    </font>
    <font>
      <b/>
      <i/>
      <sz val="9"/>
      <name val="Calibri"/>
      <family val="2"/>
      <scheme val="minor"/>
    </font>
    <font>
      <sz val="10"/>
      <color rgb="FF9C0006"/>
      <name val="Calibri"/>
      <family val="2"/>
      <scheme val="minor"/>
    </font>
    <font>
      <sz val="9"/>
      <color theme="1"/>
      <name val="Verdana"/>
      <family val="2"/>
    </font>
    <font>
      <sz val="11"/>
      <color rgb="FFFF0000"/>
      <name val="Calibri"/>
      <family val="2"/>
      <scheme val="minor"/>
    </font>
    <font>
      <sz val="24"/>
      <color rgb="FFFF0000"/>
      <name val="Calibri"/>
      <family val="2"/>
      <scheme val="minor"/>
    </font>
    <font>
      <sz val="18"/>
      <color rgb="FFFF0000"/>
      <name val="Calibri"/>
      <family val="2"/>
      <scheme val="minor"/>
    </font>
    <font>
      <sz val="20"/>
      <color rgb="FFFF0000"/>
      <name val="Calibri"/>
      <family val="2"/>
      <scheme val="minor"/>
    </font>
    <font>
      <b/>
      <u/>
      <sz val="8"/>
      <name val="Calibri"/>
      <family val="2"/>
      <scheme val="minor"/>
    </font>
    <font>
      <b/>
      <sz val="8"/>
      <name val="Calibri"/>
      <family val="2"/>
      <scheme val="minor"/>
    </font>
    <font>
      <sz val="9"/>
      <color theme="0"/>
      <name val="Calibri"/>
      <family val="2"/>
      <scheme val="minor"/>
    </font>
    <font>
      <b/>
      <sz val="9"/>
      <name val="Calibri"/>
      <family val="2"/>
      <scheme val="minor"/>
    </font>
    <font>
      <sz val="22"/>
      <color rgb="FFFF0000"/>
      <name val="Calibri"/>
      <family val="2"/>
      <scheme val="minor"/>
    </font>
    <font>
      <sz val="9"/>
      <color rgb="FFFF0000"/>
      <name val="Calibri"/>
      <family val="2"/>
      <scheme val="minor"/>
    </font>
    <font>
      <sz val="10"/>
      <color rgb="FFFF0000"/>
      <name val="Calibri"/>
      <family val="2"/>
      <scheme val="minor"/>
    </font>
    <font>
      <i/>
      <vertAlign val="superscript"/>
      <sz val="11"/>
      <color theme="0"/>
      <name val="Calibri"/>
      <family val="2"/>
      <scheme val="minor"/>
    </font>
    <font>
      <b/>
      <i/>
      <sz val="11"/>
      <color theme="0"/>
      <name val="Calibri"/>
      <family val="2"/>
      <scheme val="minor"/>
    </font>
    <font>
      <b/>
      <sz val="12"/>
      <color rgb="FFFFFFFF"/>
      <name val="Calibri"/>
      <family val="2"/>
    </font>
    <font>
      <b/>
      <sz val="16"/>
      <color theme="1"/>
      <name val="Verdana"/>
      <family val="2"/>
    </font>
    <font>
      <sz val="11"/>
      <color rgb="FF006100"/>
      <name val="Calibri"/>
      <family val="2"/>
      <scheme val="minor"/>
    </font>
    <font>
      <b/>
      <sz val="11"/>
      <color rgb="FF000000"/>
      <name val="Calibri"/>
      <family val="2"/>
      <scheme val="minor"/>
    </font>
    <font>
      <sz val="11"/>
      <color rgb="FF000000"/>
      <name val="Calibri"/>
      <family val="2"/>
      <scheme val="minor"/>
    </font>
    <font>
      <b/>
      <sz val="11"/>
      <color theme="1"/>
      <name val="Calibri"/>
      <family val="2"/>
    </font>
    <font>
      <sz val="8"/>
      <name val="Arial"/>
      <family val="2"/>
    </font>
    <font>
      <i/>
      <sz val="8"/>
      <color theme="1"/>
      <name val="Calibri"/>
      <family val="2"/>
      <scheme val="minor"/>
    </font>
    <font>
      <b/>
      <i/>
      <sz val="8"/>
      <name val="Calibri"/>
      <family val="2"/>
      <scheme val="minor"/>
    </font>
    <font>
      <b/>
      <i/>
      <sz val="11"/>
      <name val="Calibri"/>
      <family val="2"/>
      <scheme val="minor"/>
    </font>
    <font>
      <i/>
      <vertAlign val="superscript"/>
      <sz val="11"/>
      <name val="Calibri"/>
      <family val="2"/>
      <scheme val="minor"/>
    </font>
    <font>
      <vertAlign val="superscript"/>
      <sz val="10"/>
      <color theme="1"/>
      <name val="Calibri"/>
      <family val="2"/>
      <scheme val="minor"/>
    </font>
    <font>
      <b/>
      <vertAlign val="superscript"/>
      <sz val="10"/>
      <color theme="1"/>
      <name val="Calibri"/>
      <family val="2"/>
      <scheme val="minor"/>
    </font>
    <font>
      <b/>
      <sz val="10"/>
      <color theme="1"/>
      <name val="Calibri"/>
      <family val="2"/>
      <scheme val="minor"/>
    </font>
    <font>
      <b/>
      <vertAlign val="superscript"/>
      <sz val="11"/>
      <color theme="0"/>
      <name val="Calibri"/>
      <family val="2"/>
      <scheme val="minor"/>
    </font>
    <font>
      <vertAlign val="superscript"/>
      <sz val="11"/>
      <name val="Arial"/>
      <family val="2"/>
    </font>
    <font>
      <b/>
      <vertAlign val="superscript"/>
      <sz val="11"/>
      <name val="Calibri"/>
      <family val="2"/>
      <scheme val="minor"/>
    </font>
    <font>
      <b/>
      <i/>
      <vertAlign val="superscript"/>
      <sz val="11"/>
      <name val="Calibri"/>
      <family val="2"/>
      <scheme val="minor"/>
    </font>
    <font>
      <b/>
      <vertAlign val="superscript"/>
      <sz val="12"/>
      <color theme="0"/>
      <name val="Calibri"/>
      <family val="2"/>
      <scheme val="minor"/>
    </font>
    <font>
      <b/>
      <vertAlign val="superscript"/>
      <sz val="10"/>
      <name val="Calibri"/>
      <family val="2"/>
      <scheme val="minor"/>
    </font>
    <font>
      <i/>
      <vertAlign val="superscript"/>
      <sz val="10"/>
      <name val="Calibri"/>
      <family val="2"/>
      <scheme val="minor"/>
    </font>
    <font>
      <b/>
      <i/>
      <vertAlign val="superscript"/>
      <sz val="10"/>
      <name val="Calibri"/>
      <family val="2"/>
      <scheme val="minor"/>
    </font>
    <font>
      <b/>
      <vertAlign val="superscript"/>
      <sz val="12"/>
      <color rgb="FFFFFFFF"/>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s>
  <fills count="57">
    <fill>
      <patternFill patternType="none"/>
    </fill>
    <fill>
      <patternFill patternType="gray125"/>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indexed="44"/>
        <bgColor indexed="64"/>
      </patternFill>
    </fill>
    <fill>
      <patternFill patternType="solid">
        <fgColor theme="4" tint="-0.249977111117893"/>
        <bgColor indexed="64"/>
      </patternFill>
    </fill>
    <fill>
      <patternFill patternType="solid">
        <fgColor indexed="18"/>
        <bgColor indexed="64"/>
      </patternFill>
    </fill>
    <fill>
      <patternFill patternType="solid">
        <fgColor theme="4" tint="0.59996337778862885"/>
        <bgColor indexed="64"/>
      </patternFill>
    </fill>
    <fill>
      <patternFill patternType="solid">
        <fgColor rgb="FFCCFFCC"/>
        <bgColor indexed="64"/>
      </patternFill>
    </fill>
    <fill>
      <patternFill patternType="solid">
        <fgColor theme="4" tint="-0.24994659260841701"/>
        <bgColor indexed="64"/>
      </patternFill>
    </fill>
    <fill>
      <patternFill patternType="solid">
        <fgColor theme="4"/>
        <bgColor indexed="64"/>
      </patternFill>
    </fill>
    <fill>
      <patternFill patternType="solid">
        <fgColor rgb="FFFFC7CE"/>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rgb="FFFFC000"/>
        <bgColor indexed="64"/>
      </patternFill>
    </fill>
    <fill>
      <patternFill patternType="solid">
        <fgColor rgb="FF9C0006"/>
        <bgColor indexed="64"/>
      </patternFill>
    </fill>
    <fill>
      <patternFill patternType="solid">
        <fgColor rgb="FFC00000"/>
        <bgColor indexed="64"/>
      </patternFill>
    </fill>
    <fill>
      <patternFill patternType="solid">
        <fgColor rgb="FFB0E4C1"/>
        <bgColor indexed="64"/>
      </patternFill>
    </fill>
    <fill>
      <patternFill patternType="solid">
        <fgColor theme="3" tint="0.39997558519241921"/>
        <bgColor indexed="64"/>
      </patternFill>
    </fill>
    <fill>
      <patternFill patternType="solid">
        <fgColor rgb="FFC6EFCE"/>
      </patternFill>
    </fill>
    <fill>
      <patternFill patternType="solid">
        <fgColor rgb="FFD9D9D9"/>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auto="1"/>
      </left>
      <right style="medium">
        <color auto="1"/>
      </right>
      <top/>
      <bottom style="medium">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7" fillId="7" borderId="3">
      <alignment vertical="top" wrapText="1"/>
    </xf>
    <xf numFmtId="38" fontId="8" fillId="0" borderId="3">
      <alignment horizontal="right"/>
    </xf>
    <xf numFmtId="0" fontId="7" fillId="7" borderId="3">
      <alignment horizontal="center" vertical="center" wrapText="1"/>
    </xf>
    <xf numFmtId="0" fontId="7" fillId="0" borderId="3">
      <alignment vertical="top" wrapText="1"/>
    </xf>
    <xf numFmtId="38" fontId="8" fillId="0" borderId="3">
      <alignment horizontal="right"/>
      <protection locked="0"/>
    </xf>
    <xf numFmtId="0" fontId="14" fillId="9" borderId="0">
      <alignment horizontal="centerContinuous" vertical="center"/>
    </xf>
    <xf numFmtId="0" fontId="8" fillId="0" borderId="3">
      <alignment horizontal="right"/>
      <protection locked="0"/>
    </xf>
    <xf numFmtId="0" fontId="8" fillId="0" borderId="12">
      <protection locked="0"/>
    </xf>
    <xf numFmtId="165" fontId="8" fillId="0" borderId="3">
      <alignment horizontal="right"/>
      <protection locked="0"/>
    </xf>
    <xf numFmtId="0" fontId="51" fillId="14" borderId="0" applyNumberFormat="0" applyBorder="0" applyAlignment="0" applyProtection="0"/>
    <xf numFmtId="43" fontId="35" fillId="0" borderId="0" applyFont="0" applyFill="0" applyBorder="0" applyAlignment="0" applyProtection="0"/>
    <xf numFmtId="0" fontId="58" fillId="0" borderId="0"/>
    <xf numFmtId="9" fontId="35" fillId="0" borderId="0" applyFont="0" applyFill="0" applyBorder="0" applyAlignment="0" applyProtection="0"/>
    <xf numFmtId="0" fontId="95" fillId="26" borderId="0" applyNumberFormat="0" applyBorder="0" applyAlignment="0" applyProtection="0"/>
    <xf numFmtId="0" fontId="116" fillId="0" borderId="0" applyNumberFormat="0" applyFill="0" applyBorder="0" applyAlignment="0" applyProtection="0"/>
    <xf numFmtId="0" fontId="117" fillId="0" borderId="34" applyNumberFormat="0" applyFill="0" applyAlignment="0" applyProtection="0"/>
    <xf numFmtId="0" fontId="118" fillId="0" borderId="35" applyNumberFormat="0" applyFill="0" applyAlignment="0" applyProtection="0"/>
    <xf numFmtId="0" fontId="119" fillId="0" borderId="36" applyNumberFormat="0" applyFill="0" applyAlignment="0" applyProtection="0"/>
    <xf numFmtId="0" fontId="119" fillId="0" borderId="0" applyNumberFormat="0" applyFill="0" applyBorder="0" applyAlignment="0" applyProtection="0"/>
    <xf numFmtId="0" fontId="120" fillId="28" borderId="0" applyNumberFormat="0" applyBorder="0" applyAlignment="0" applyProtection="0"/>
    <xf numFmtId="0" fontId="121" fillId="29" borderId="37" applyNumberFormat="0" applyAlignment="0" applyProtection="0"/>
    <xf numFmtId="0" fontId="122" fillId="30" borderId="38" applyNumberFormat="0" applyAlignment="0" applyProtection="0"/>
    <xf numFmtId="0" fontId="123" fillId="30" borderId="37" applyNumberFormat="0" applyAlignment="0" applyProtection="0"/>
    <xf numFmtId="0" fontId="124" fillId="0" borderId="39" applyNumberFormat="0" applyFill="0" applyAlignment="0" applyProtection="0"/>
    <xf numFmtId="0" fontId="33" fillId="31" borderId="40" applyNumberFormat="0" applyAlignment="0" applyProtection="0"/>
    <xf numFmtId="0" fontId="80" fillId="0" borderId="0" applyNumberFormat="0" applyFill="0" applyBorder="0" applyAlignment="0" applyProtection="0"/>
    <xf numFmtId="0" fontId="35" fillId="32" borderId="41" applyNumberFormat="0" applyFont="0" applyAlignment="0" applyProtection="0"/>
    <xf numFmtId="0" fontId="125" fillId="0" borderId="0" applyNumberFormat="0" applyFill="0" applyBorder="0" applyAlignment="0" applyProtection="0"/>
    <xf numFmtId="0" fontId="34" fillId="0" borderId="42" applyNumberFormat="0" applyFill="0" applyAlignment="0" applyProtection="0"/>
    <xf numFmtId="0" fontId="36" fillId="33"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6" fillId="37"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6" fillId="41"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4" borderId="0" applyNumberFormat="0" applyBorder="0" applyAlignment="0" applyProtection="0"/>
    <xf numFmtId="0" fontId="36" fillId="45"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6"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6" fillId="53" borderId="0" applyNumberFormat="0" applyBorder="0" applyAlignment="0" applyProtection="0"/>
    <xf numFmtId="0" fontId="35" fillId="54" borderId="0" applyNumberFormat="0" applyBorder="0" applyAlignment="0" applyProtection="0"/>
    <xf numFmtId="0" fontId="35" fillId="55" borderId="0" applyNumberFormat="0" applyBorder="0" applyAlignment="0" applyProtection="0"/>
    <xf numFmtId="0" fontId="35" fillId="56" borderId="0" applyNumberFormat="0" applyBorder="0" applyAlignment="0" applyProtection="0"/>
  </cellStyleXfs>
  <cellXfs count="962">
    <xf numFmtId="0" fontId="0" fillId="0" borderId="0" xfId="0"/>
    <xf numFmtId="0" fontId="2" fillId="2" borderId="3" xfId="0" applyFont="1" applyFill="1" applyBorder="1" applyAlignment="1">
      <alignment horizontal="center" vertical="center" wrapText="1"/>
    </xf>
    <xf numFmtId="0" fontId="0" fillId="0" borderId="0" xfId="0" applyBorder="1"/>
    <xf numFmtId="0" fontId="0" fillId="0" borderId="3" xfId="0" applyBorder="1"/>
    <xf numFmtId="0" fontId="0" fillId="0" borderId="0" xfId="0" applyAlignment="1">
      <alignment wrapText="1"/>
    </xf>
    <xf numFmtId="0" fontId="10" fillId="4" borderId="9" xfId="3" applyFont="1" applyFill="1" applyBorder="1" applyAlignment="1">
      <alignment horizontal="left" vertical="center" wrapText="1"/>
    </xf>
    <xf numFmtId="0" fontId="10" fillId="0" borderId="3" xfId="4" applyFont="1" applyBorder="1" applyAlignment="1" applyProtection="1">
      <alignment vertical="center"/>
      <protection locked="0"/>
    </xf>
    <xf numFmtId="0" fontId="10" fillId="4" borderId="3" xfId="4" applyFont="1" applyFill="1" applyBorder="1" applyAlignment="1" applyProtection="1">
      <alignment vertical="center"/>
      <protection locked="0"/>
    </xf>
    <xf numFmtId="0" fontId="10" fillId="4" borderId="3" xfId="3" applyFont="1" applyFill="1" applyBorder="1" applyAlignment="1">
      <alignment horizontal="left" vertical="center" wrapText="1"/>
    </xf>
    <xf numFmtId="0" fontId="10" fillId="4" borderId="3" xfId="1" applyFont="1" applyFill="1" applyBorder="1" applyAlignment="1">
      <alignment vertical="center"/>
    </xf>
    <xf numFmtId="0" fontId="10" fillId="4" borderId="3" xfId="1" applyFont="1" applyFill="1" applyBorder="1" applyAlignment="1">
      <alignment vertical="center" wrapText="1"/>
    </xf>
    <xf numFmtId="0" fontId="0" fillId="4" borderId="0" xfId="0" applyFill="1" applyBorder="1"/>
    <xf numFmtId="0" fontId="10" fillId="4" borderId="3" xfId="3" applyFont="1" applyFill="1" applyBorder="1" applyAlignment="1">
      <alignment horizontal="left" vertical="center"/>
    </xf>
    <xf numFmtId="0" fontId="0" fillId="0" borderId="0" xfId="0" applyAlignment="1">
      <alignment horizontal="left"/>
    </xf>
    <xf numFmtId="0" fontId="0" fillId="0" borderId="0" xfId="0" applyBorder="1" applyAlignment="1">
      <alignment wrapText="1"/>
    </xf>
    <xf numFmtId="0" fontId="0" fillId="0" borderId="0" xfId="0" applyBorder="1" applyAlignment="1"/>
    <xf numFmtId="0" fontId="0" fillId="0" borderId="0" xfId="0" applyAlignment="1">
      <alignment vertical="top"/>
    </xf>
    <xf numFmtId="0" fontId="20" fillId="0" borderId="0" xfId="0" applyFont="1" applyBorder="1" applyAlignment="1"/>
    <xf numFmtId="0" fontId="0" fillId="0" borderId="0" xfId="0" applyBorder="1" applyAlignment="1">
      <alignment horizontal="left"/>
    </xf>
    <xf numFmtId="0" fontId="0" fillId="0" borderId="3" xfId="0" applyFill="1" applyBorder="1"/>
    <xf numFmtId="0" fontId="15" fillId="4" borderId="0" xfId="6" applyFont="1" applyFill="1" applyBorder="1" applyAlignment="1">
      <alignment vertical="center"/>
    </xf>
    <xf numFmtId="0" fontId="15" fillId="4" borderId="2" xfId="6" applyFont="1" applyFill="1" applyBorder="1" applyAlignment="1">
      <alignment vertical="center"/>
    </xf>
    <xf numFmtId="0" fontId="0" fillId="0" borderId="0" xfId="0" applyFont="1"/>
    <xf numFmtId="0" fontId="17" fillId="0" borderId="0" xfId="1" applyFont="1" applyFill="1" applyBorder="1" applyAlignment="1">
      <alignment vertical="center"/>
    </xf>
    <xf numFmtId="0" fontId="26" fillId="0" borderId="0" xfId="0" applyFont="1"/>
    <xf numFmtId="0" fontId="11" fillId="0" borderId="0" xfId="1" applyFont="1" applyFill="1" applyBorder="1" applyAlignment="1">
      <alignment vertical="center"/>
    </xf>
    <xf numFmtId="0" fontId="18" fillId="0" borderId="0" xfId="1" applyFont="1" applyFill="1" applyBorder="1" applyAlignment="1">
      <alignment vertical="center"/>
    </xf>
    <xf numFmtId="0" fontId="26" fillId="0" borderId="0" xfId="0" applyFont="1" applyAlignment="1">
      <alignment horizontal="left"/>
    </xf>
    <xf numFmtId="0" fontId="14" fillId="0" borderId="0" xfId="6" applyFill="1" applyBorder="1">
      <alignment horizontal="centerContinuous" vertical="center"/>
    </xf>
    <xf numFmtId="0" fontId="26" fillId="0" borderId="0" xfId="0" applyFont="1" applyBorder="1"/>
    <xf numFmtId="0" fontId="19" fillId="0" borderId="0" xfId="1" applyFont="1" applyFill="1" applyBorder="1" applyAlignment="1">
      <alignment vertical="center"/>
    </xf>
    <xf numFmtId="0" fontId="22" fillId="0" borderId="0" xfId="0" applyFont="1" applyFill="1" applyBorder="1"/>
    <xf numFmtId="0" fontId="10" fillId="0" borderId="3" xfId="4" applyFont="1" applyBorder="1" applyAlignment="1" applyProtection="1">
      <alignment vertical="center" wrapText="1"/>
      <protection locked="0"/>
    </xf>
    <xf numFmtId="0" fontId="10" fillId="4" borderId="3" xfId="4" applyFont="1" applyFill="1" applyBorder="1" applyAlignment="1" applyProtection="1">
      <alignment vertical="center" wrapText="1"/>
      <protection locked="0"/>
    </xf>
    <xf numFmtId="0" fontId="10" fillId="4" borderId="3" xfId="0" applyFont="1" applyFill="1" applyBorder="1" applyAlignment="1">
      <alignment horizontal="left" vertical="center" wrapText="1"/>
    </xf>
    <xf numFmtId="0" fontId="10" fillId="0" borderId="3" xfId="4" applyFont="1" applyBorder="1" applyAlignment="1" applyProtection="1">
      <alignment horizontal="left" vertical="center"/>
      <protection locked="0"/>
    </xf>
    <xf numFmtId="0" fontId="0" fillId="0" borderId="0" xfId="0" applyBorder="1" applyAlignment="1">
      <alignment horizontal="left" wrapText="1"/>
    </xf>
    <xf numFmtId="0" fontId="0" fillId="0" borderId="0" xfId="0" applyProtection="1">
      <protection locked="0"/>
    </xf>
    <xf numFmtId="0" fontId="19" fillId="0" borderId="0" xfId="1" applyFont="1" applyFill="1" applyBorder="1" applyAlignment="1">
      <alignment vertical="top"/>
    </xf>
    <xf numFmtId="0" fontId="0" fillId="0" borderId="0" xfId="0" applyBorder="1" applyAlignment="1">
      <alignment vertical="top"/>
    </xf>
    <xf numFmtId="0" fontId="0" fillId="0" borderId="0" xfId="0" applyFill="1" applyBorder="1" applyAlignment="1">
      <alignment vertical="top"/>
    </xf>
    <xf numFmtId="0" fontId="0" fillId="0" borderId="0" xfId="0" applyFill="1" applyBorder="1"/>
    <xf numFmtId="0" fontId="0" fillId="0" borderId="0" xfId="0" applyBorder="1" applyAlignment="1">
      <alignment vertical="center"/>
    </xf>
    <xf numFmtId="38" fontId="10" fillId="4" borderId="3" xfId="5" applyFont="1" applyFill="1" applyBorder="1" applyAlignment="1">
      <alignment horizontal="left" vertical="center"/>
      <protection locked="0"/>
    </xf>
    <xf numFmtId="0" fontId="34" fillId="5" borderId="3" xfId="0" applyFont="1" applyFill="1" applyBorder="1" applyAlignment="1">
      <alignment horizontal="center"/>
    </xf>
    <xf numFmtId="0" fontId="34" fillId="4" borderId="0" xfId="0" applyFont="1" applyFill="1" applyBorder="1" applyAlignment="1">
      <alignment horizontal="center"/>
    </xf>
    <xf numFmtId="0" fontId="0" fillId="4" borderId="0" xfId="0" applyFill="1"/>
    <xf numFmtId="38" fontId="10" fillId="4" borderId="3" xfId="5" applyFont="1" applyFill="1" applyBorder="1" applyAlignment="1">
      <alignment horizontal="left" vertical="center" wrapText="1"/>
      <protection locked="0"/>
    </xf>
    <xf numFmtId="38" fontId="10" fillId="4" borderId="10" xfId="5" applyFont="1" applyFill="1" applyBorder="1" applyAlignment="1">
      <alignment horizontal="left" vertical="center" wrapText="1"/>
      <protection locked="0"/>
    </xf>
    <xf numFmtId="0" fontId="3" fillId="4" borderId="3" xfId="0" applyFont="1" applyFill="1" applyBorder="1" applyAlignment="1">
      <alignment horizontal="left"/>
    </xf>
    <xf numFmtId="0" fontId="10" fillId="0" borderId="3" xfId="0" applyFont="1" applyBorder="1" applyAlignment="1">
      <alignment wrapText="1"/>
    </xf>
    <xf numFmtId="0" fontId="0" fillId="0" borderId="0" xfId="0" applyAlignment="1">
      <alignment vertical="center"/>
    </xf>
    <xf numFmtId="0" fontId="10" fillId="2" borderId="3" xfId="3" applyFont="1" applyFill="1" applyBorder="1" applyAlignment="1" applyProtection="1">
      <alignment horizontal="center" vertical="center" wrapText="1"/>
    </xf>
    <xf numFmtId="0" fontId="3" fillId="2" borderId="3" xfId="3" applyFont="1" applyFill="1" applyBorder="1" applyAlignment="1" applyProtection="1">
      <alignment horizontal="center" vertical="center" wrapText="1"/>
    </xf>
    <xf numFmtId="0" fontId="3" fillId="2" borderId="3" xfId="3" applyFont="1" applyFill="1" applyBorder="1" applyAlignment="1" applyProtection="1">
      <alignment horizontal="left" vertical="center" wrapText="1"/>
    </xf>
    <xf numFmtId="0" fontId="3" fillId="2" borderId="3" xfId="0" applyFont="1" applyFill="1" applyBorder="1" applyAlignment="1">
      <alignment horizontal="center" vertical="center"/>
    </xf>
    <xf numFmtId="0" fontId="3" fillId="10" borderId="3" xfId="0" applyFont="1" applyFill="1" applyBorder="1" applyAlignment="1">
      <alignment horizontal="center" vertical="center" wrapText="1"/>
    </xf>
    <xf numFmtId="0" fontId="16" fillId="5" borderId="7" xfId="1" applyFont="1" applyFill="1" applyBorder="1" applyAlignment="1">
      <alignment vertical="center"/>
    </xf>
    <xf numFmtId="0" fontId="3" fillId="2" borderId="3" xfId="1" applyFont="1" applyFill="1" applyBorder="1" applyAlignment="1" applyProtection="1">
      <alignment vertical="center" wrapText="1"/>
    </xf>
    <xf numFmtId="0" fontId="3" fillId="2" borderId="3" xfId="3" applyFont="1" applyFill="1" applyBorder="1" applyAlignment="1" applyProtection="1">
      <alignment horizontal="center" vertical="center"/>
    </xf>
    <xf numFmtId="0" fontId="3" fillId="2" borderId="3" xfId="1" applyFont="1" applyFill="1" applyBorder="1" applyAlignment="1" applyProtection="1">
      <alignment vertical="center"/>
    </xf>
    <xf numFmtId="0" fontId="16" fillId="2" borderId="4" xfId="3" applyFont="1" applyFill="1" applyBorder="1" applyAlignment="1" applyProtection="1">
      <alignment vertical="center"/>
    </xf>
    <xf numFmtId="0" fontId="16" fillId="2" borderId="7" xfId="3" applyFont="1" applyFill="1" applyBorder="1" applyAlignment="1" applyProtection="1">
      <alignment vertical="center"/>
    </xf>
    <xf numFmtId="0" fontId="3" fillId="2" borderId="4" xfId="1" applyFont="1" applyFill="1" applyBorder="1" applyAlignment="1" applyProtection="1">
      <alignment vertical="center"/>
    </xf>
    <xf numFmtId="0" fontId="3" fillId="2" borderId="4" xfId="0" applyFont="1" applyFill="1" applyBorder="1" applyAlignment="1">
      <alignment horizontal="center" vertical="center" wrapText="1"/>
    </xf>
    <xf numFmtId="164" fontId="50" fillId="2" borderId="3" xfId="0" applyNumberFormat="1" applyFont="1" applyFill="1" applyBorder="1" applyAlignment="1">
      <alignment horizontal="center" vertical="center" wrapText="1"/>
    </xf>
    <xf numFmtId="0" fontId="0" fillId="0" borderId="0" xfId="0" applyFont="1" applyAlignment="1">
      <alignment horizontal="center"/>
    </xf>
    <xf numFmtId="0" fontId="0" fillId="0" borderId="0" xfId="0" applyFill="1" applyBorder="1" applyAlignment="1">
      <alignment horizontal="left"/>
    </xf>
    <xf numFmtId="0" fontId="0" fillId="0" borderId="0" xfId="0" applyFill="1"/>
    <xf numFmtId="0" fontId="51" fillId="0" borderId="0" xfId="10" applyFill="1" applyAlignment="1">
      <alignment vertical="center" wrapText="1"/>
    </xf>
    <xf numFmtId="3" fontId="3" fillId="0" borderId="3" xfId="0" applyNumberFormat="1" applyFont="1" applyBorder="1" applyAlignment="1" applyProtection="1">
      <alignment horizontal="center" vertical="center"/>
      <protection locked="0"/>
    </xf>
    <xf numFmtId="3" fontId="3" fillId="0" borderId="3" xfId="0" applyNumberFormat="1" applyFont="1" applyBorder="1" applyAlignment="1" applyProtection="1">
      <alignment horizontal="center" vertical="center" wrapText="1"/>
      <protection locked="0"/>
    </xf>
    <xf numFmtId="3" fontId="3" fillId="4" borderId="3" xfId="0" applyNumberFormat="1" applyFont="1" applyFill="1" applyBorder="1" applyAlignment="1" applyProtection="1">
      <alignment horizontal="center" vertical="center" wrapText="1"/>
      <protection locked="0"/>
    </xf>
    <xf numFmtId="0" fontId="3" fillId="4" borderId="3" xfId="4" applyFont="1" applyFill="1" applyBorder="1" applyAlignment="1" applyProtection="1">
      <alignment horizontal="center" vertical="center" wrapText="1" shrinkToFit="1"/>
      <protection locked="0"/>
    </xf>
    <xf numFmtId="0" fontId="3" fillId="4" borderId="3" xfId="4" applyFont="1" applyFill="1" applyBorder="1" applyAlignment="1" applyProtection="1">
      <alignment horizontal="left" vertical="center"/>
      <protection locked="0"/>
    </xf>
    <xf numFmtId="38" fontId="3" fillId="11" borderId="3" xfId="0" applyNumberFormat="1" applyFont="1" applyFill="1" applyBorder="1" applyAlignment="1">
      <alignment horizontal="center" vertical="center"/>
    </xf>
    <xf numFmtId="38" fontId="3" fillId="11" borderId="3" xfId="2" applyFont="1" applyFill="1" applyBorder="1" applyAlignment="1">
      <alignment horizontal="center" vertical="center"/>
    </xf>
    <xf numFmtId="3" fontId="3" fillId="11" borderId="3" xfId="1" applyNumberFormat="1" applyFont="1" applyFill="1" applyBorder="1" applyAlignment="1" applyProtection="1">
      <alignment horizontal="center" vertical="center"/>
    </xf>
    <xf numFmtId="38" fontId="3" fillId="11" borderId="3" xfId="2" applyFont="1" applyFill="1" applyBorder="1" applyAlignment="1" applyProtection="1">
      <alignment horizontal="center" vertical="center" wrapText="1"/>
    </xf>
    <xf numFmtId="38" fontId="3" fillId="11" borderId="3" xfId="3" applyNumberFormat="1" applyFont="1" applyFill="1" applyBorder="1" applyAlignment="1" applyProtection="1">
      <alignment horizontal="center" vertical="center"/>
    </xf>
    <xf numFmtId="38" fontId="3" fillId="11" borderId="3" xfId="2" applyNumberFormat="1" applyFont="1" applyFill="1" applyBorder="1" applyAlignment="1" applyProtection="1">
      <alignment horizontal="center" vertical="center" wrapText="1"/>
    </xf>
    <xf numFmtId="38" fontId="3" fillId="11" borderId="3" xfId="2" applyNumberFormat="1" applyFont="1" applyFill="1" applyBorder="1" applyAlignment="1" applyProtection="1">
      <alignment horizontal="right" vertical="center" wrapText="1"/>
    </xf>
    <xf numFmtId="0" fontId="3" fillId="5" borderId="4" xfId="0" applyFont="1" applyFill="1" applyBorder="1"/>
    <xf numFmtId="0" fontId="3" fillId="4" borderId="3" xfId="4" applyFont="1" applyFill="1" applyBorder="1" applyAlignment="1" applyProtection="1">
      <alignment horizontal="left" vertical="center" wrapText="1" shrinkToFit="1"/>
      <protection locked="0"/>
    </xf>
    <xf numFmtId="0" fontId="3" fillId="2" borderId="4" xfId="3" applyFont="1" applyFill="1" applyBorder="1" applyAlignment="1" applyProtection="1">
      <alignment vertical="center"/>
    </xf>
    <xf numFmtId="0" fontId="3" fillId="2" borderId="7" xfId="3" applyFont="1" applyFill="1" applyBorder="1" applyAlignment="1" applyProtection="1">
      <alignment vertical="center"/>
    </xf>
    <xf numFmtId="0" fontId="51" fillId="0" borderId="0" xfId="10" applyFill="1" applyBorder="1" applyAlignment="1"/>
    <xf numFmtId="0" fontId="0" fillId="0" borderId="0" xfId="0" applyAlignment="1"/>
    <xf numFmtId="0" fontId="0" fillId="0" borderId="14" xfId="0" applyBorder="1"/>
    <xf numFmtId="0" fontId="0" fillId="0" borderId="0" xfId="0" applyBorder="1" applyAlignment="1">
      <alignment vertical="top" wrapText="1"/>
    </xf>
    <xf numFmtId="0" fontId="17" fillId="0" borderId="15" xfId="1" applyFont="1" applyFill="1" applyBorder="1" applyAlignment="1">
      <alignment vertical="center" wrapText="1"/>
    </xf>
    <xf numFmtId="0" fontId="17" fillId="0" borderId="15" xfId="1" applyFont="1" applyFill="1" applyBorder="1" applyAlignment="1">
      <alignment vertical="center"/>
    </xf>
    <xf numFmtId="0" fontId="14" fillId="0" borderId="0" xfId="6" applyFill="1" applyBorder="1" applyAlignment="1">
      <alignment horizontal="center" vertical="center"/>
    </xf>
    <xf numFmtId="0" fontId="16" fillId="0" borderId="0" xfId="6" applyFont="1" applyFill="1" applyBorder="1" applyAlignment="1">
      <alignment vertical="center"/>
    </xf>
    <xf numFmtId="0" fontId="1" fillId="0" borderId="0" xfId="0" applyFont="1" applyFill="1" applyBorder="1" applyAlignment="1">
      <alignment vertical="center" wrapText="1"/>
    </xf>
    <xf numFmtId="0" fontId="6" fillId="0" borderId="0" xfId="0" applyFont="1" applyFill="1" applyBorder="1" applyAlignment="1">
      <alignment vertical="center" wrapText="1"/>
    </xf>
    <xf numFmtId="0" fontId="23" fillId="0" borderId="0" xfId="3" applyFont="1" applyFill="1" applyBorder="1" applyAlignment="1">
      <alignment horizontal="center" vertical="center" wrapText="1"/>
    </xf>
    <xf numFmtId="0" fontId="4" fillId="0" borderId="0" xfId="0" applyFont="1" applyFill="1" applyBorder="1" applyAlignment="1">
      <alignment vertical="center"/>
    </xf>
    <xf numFmtId="0" fontId="9" fillId="0" borderId="0" xfId="0" applyFont="1" applyFill="1" applyBorder="1" applyAlignment="1">
      <alignment vertical="center" wrapText="1"/>
    </xf>
    <xf numFmtId="0" fontId="0" fillId="0" borderId="0" xfId="0" applyFill="1" applyBorder="1" applyAlignment="1">
      <alignment vertical="center"/>
    </xf>
    <xf numFmtId="0" fontId="51" fillId="0" borderId="0" xfId="10" applyFill="1" applyAlignment="1">
      <alignment horizontal="center" vertical="center" wrapText="1"/>
    </xf>
    <xf numFmtId="0" fontId="0" fillId="0" borderId="0" xfId="0" applyFill="1" applyAlignment="1">
      <alignment vertical="center"/>
    </xf>
    <xf numFmtId="3" fontId="3" fillId="0" borderId="0" xfId="0" applyNumberFormat="1" applyFont="1" applyFill="1" applyBorder="1" applyAlignment="1">
      <alignment horizontal="center" vertical="center" wrapText="1"/>
    </xf>
    <xf numFmtId="0" fontId="0" fillId="0" borderId="0" xfId="0" applyBorder="1" applyAlignment="1"/>
    <xf numFmtId="0" fontId="3" fillId="2" borderId="3" xfId="3" applyFont="1" applyFill="1" applyBorder="1" applyAlignment="1">
      <alignment horizontal="center" vertical="center"/>
    </xf>
    <xf numFmtId="0" fontId="3" fillId="2" borderId="3" xfId="10" applyFont="1" applyFill="1" applyBorder="1" applyAlignment="1">
      <alignment horizontal="center" wrapText="1"/>
    </xf>
    <xf numFmtId="0" fontId="3" fillId="2" borderId="3" xfId="10" applyFont="1" applyFill="1" applyBorder="1" applyAlignment="1">
      <alignment horizontal="center" vertical="center" wrapText="1"/>
    </xf>
    <xf numFmtId="1" fontId="3" fillId="4" borderId="3" xfId="0" applyNumberFormat="1"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9" xfId="3" applyFont="1" applyFill="1" applyBorder="1" applyAlignment="1" applyProtection="1">
      <alignment horizontal="left" vertical="center" wrapText="1"/>
      <protection locked="0"/>
    </xf>
    <xf numFmtId="0" fontId="3" fillId="4" borderId="4" xfId="3" applyFont="1" applyFill="1" applyBorder="1" applyAlignment="1" applyProtection="1">
      <alignment horizontal="left" vertical="center" wrapText="1"/>
      <protection locked="0"/>
    </xf>
    <xf numFmtId="0" fontId="3" fillId="4" borderId="3" xfId="3" applyFont="1" applyFill="1" applyBorder="1" applyAlignment="1" applyProtection="1">
      <alignment horizontal="center" vertical="center" wrapText="1"/>
      <protection locked="0"/>
    </xf>
    <xf numFmtId="0" fontId="3" fillId="4" borderId="3" xfId="3" applyFont="1" applyFill="1" applyBorder="1" applyAlignment="1" applyProtection="1">
      <alignment horizontal="left" vertical="center" wrapText="1"/>
      <protection locked="0"/>
    </xf>
    <xf numFmtId="0" fontId="3" fillId="4" borderId="9" xfId="3" applyFont="1" applyFill="1" applyBorder="1" applyAlignment="1" applyProtection="1">
      <alignment horizontal="center" vertical="center" wrapText="1"/>
      <protection locked="0"/>
    </xf>
    <xf numFmtId="0" fontId="3" fillId="4" borderId="3" xfId="1"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protection locked="0"/>
    </xf>
    <xf numFmtId="0" fontId="3" fillId="4" borderId="3" xfId="1" applyFont="1" applyFill="1" applyBorder="1" applyAlignment="1" applyProtection="1">
      <alignment horizontal="left" vertical="center" wrapText="1"/>
      <protection locked="0"/>
    </xf>
    <xf numFmtId="0" fontId="16" fillId="5" borderId="3" xfId="0" applyFont="1" applyFill="1" applyBorder="1" applyAlignment="1" applyProtection="1">
      <alignment horizontal="center" vertical="center" wrapText="1"/>
    </xf>
    <xf numFmtId="168" fontId="0" fillId="4" borderId="3" xfId="0" applyNumberFormat="1" applyFill="1" applyBorder="1" applyAlignment="1" applyProtection="1">
      <alignment horizontal="center" vertical="center"/>
      <protection locked="0"/>
    </xf>
    <xf numFmtId="0" fontId="3" fillId="4" borderId="3" xfId="1" applyFont="1" applyFill="1"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3" fillId="4" borderId="3" xfId="1" applyFont="1" applyFill="1" applyBorder="1" applyAlignment="1" applyProtection="1">
      <alignment horizontal="center" vertical="center"/>
      <protection locked="0"/>
    </xf>
    <xf numFmtId="0" fontId="3" fillId="4" borderId="3" xfId="6" applyFont="1" applyFill="1" applyBorder="1" applyAlignment="1" applyProtection="1">
      <alignment horizontal="center" vertical="center"/>
      <protection locked="0"/>
    </xf>
    <xf numFmtId="0" fontId="3" fillId="4" borderId="3" xfId="0" applyFont="1" applyFill="1" applyBorder="1" applyAlignment="1" applyProtection="1">
      <alignment horizontal="left" vertical="center" wrapText="1"/>
      <protection locked="0"/>
    </xf>
    <xf numFmtId="3" fontId="3" fillId="4" borderId="3" xfId="0" applyNumberFormat="1" applyFont="1" applyFill="1" applyBorder="1" applyAlignment="1" applyProtection="1">
      <alignment horizontal="center" vertical="center"/>
      <protection locked="0"/>
    </xf>
    <xf numFmtId="38" fontId="3" fillId="4" borderId="3" xfId="5" applyFont="1" applyFill="1" applyBorder="1" applyAlignment="1" applyProtection="1">
      <alignment horizontal="center" vertical="center" wrapText="1"/>
      <protection locked="0"/>
    </xf>
    <xf numFmtId="0" fontId="3" fillId="4" borderId="3" xfId="0" applyFont="1" applyFill="1" applyBorder="1" applyAlignment="1" applyProtection="1">
      <alignment horizontal="left" wrapText="1"/>
      <protection locked="0"/>
    </xf>
    <xf numFmtId="0" fontId="3" fillId="4" borderId="3" xfId="0" applyFont="1" applyFill="1" applyBorder="1" applyAlignment="1" applyProtection="1">
      <alignment horizontal="center" vertical="center"/>
      <protection locked="0"/>
    </xf>
    <xf numFmtId="1" fontId="3" fillId="4" borderId="3" xfId="0" applyNumberFormat="1" applyFont="1" applyFill="1" applyBorder="1" applyAlignment="1" applyProtection="1">
      <alignment horizontal="center" vertical="center"/>
      <protection locked="0"/>
    </xf>
    <xf numFmtId="38" fontId="3" fillId="4" borderId="3" xfId="5" applyFont="1" applyFill="1" applyBorder="1" applyAlignment="1" applyProtection="1">
      <alignment horizontal="center" vertical="center"/>
      <protection locked="0"/>
    </xf>
    <xf numFmtId="1" fontId="3" fillId="4" borderId="3" xfId="5" applyNumberFormat="1" applyFont="1" applyFill="1" applyBorder="1" applyAlignment="1" applyProtection="1">
      <alignment horizontal="center" vertical="center"/>
      <protection locked="0"/>
    </xf>
    <xf numFmtId="0" fontId="3" fillId="4" borderId="3" xfId="0" applyFont="1" applyFill="1" applyBorder="1" applyAlignment="1" applyProtection="1">
      <alignment horizontal="center" wrapText="1"/>
      <protection locked="0"/>
    </xf>
    <xf numFmtId="0" fontId="3" fillId="4" borderId="3" xfId="3" applyFont="1" applyFill="1" applyBorder="1" applyAlignment="1" applyProtection="1">
      <alignment horizontal="left" vertical="center"/>
      <protection locked="0"/>
    </xf>
    <xf numFmtId="0" fontId="0" fillId="4" borderId="10" xfId="0" applyFill="1" applyBorder="1" applyProtection="1">
      <protection locked="0"/>
    </xf>
    <xf numFmtId="0" fontId="42" fillId="4" borderId="3" xfId="0" applyFont="1" applyFill="1" applyBorder="1" applyAlignment="1" applyProtection="1">
      <alignment horizontal="center" vertical="center" wrapText="1"/>
      <protection locked="0"/>
    </xf>
    <xf numFmtId="1" fontId="3" fillId="4" borderId="4" xfId="0" applyNumberFormat="1" applyFont="1" applyFill="1" applyBorder="1" applyAlignment="1" applyProtection="1">
      <alignment horizontal="center" vertical="center" wrapText="1"/>
      <protection locked="0"/>
    </xf>
    <xf numFmtId="0" fontId="3" fillId="4" borderId="3" xfId="1" applyFont="1" applyFill="1" applyBorder="1" applyAlignment="1" applyProtection="1">
      <alignment vertical="center"/>
      <protection locked="0"/>
    </xf>
    <xf numFmtId="0" fontId="3" fillId="4" borderId="10" xfId="0" applyFont="1" applyFill="1" applyBorder="1" applyAlignment="1" applyProtection="1">
      <alignment horizontal="left" vertical="center" wrapText="1"/>
      <protection locked="0"/>
    </xf>
    <xf numFmtId="0" fontId="3" fillId="4" borderId="3" xfId="0" quotePrefix="1" applyFont="1" applyFill="1" applyBorder="1" applyAlignment="1" applyProtection="1">
      <alignment horizontal="left" vertical="center" wrapText="1"/>
      <protection locked="0"/>
    </xf>
    <xf numFmtId="0" fontId="0" fillId="0" borderId="3" xfId="0" applyBorder="1" applyProtection="1">
      <protection locked="0"/>
    </xf>
    <xf numFmtId="0" fontId="3" fillId="4" borderId="3" xfId="10" applyFont="1" applyFill="1" applyBorder="1" applyAlignment="1" applyProtection="1">
      <alignment horizontal="center" wrapText="1"/>
      <protection locked="0"/>
    </xf>
    <xf numFmtId="0" fontId="3" fillId="4" borderId="4" xfId="4" applyFont="1" applyFill="1" applyBorder="1" applyAlignment="1" applyProtection="1">
      <alignment horizontal="left" vertical="center" wrapText="1" shrinkToFit="1"/>
      <protection locked="0"/>
    </xf>
    <xf numFmtId="0" fontId="36" fillId="13" borderId="10" xfId="3" applyFont="1" applyFill="1" applyBorder="1" applyAlignment="1">
      <alignment horizontal="center" vertical="center" wrapText="1"/>
    </xf>
    <xf numFmtId="38" fontId="3" fillId="11" borderId="3" xfId="3" applyNumberFormat="1" applyFont="1" applyFill="1" applyBorder="1" applyAlignment="1" applyProtection="1">
      <alignment horizontal="center"/>
    </xf>
    <xf numFmtId="38" fontId="3" fillId="11" borderId="3" xfId="0" applyNumberFormat="1" applyFont="1" applyFill="1" applyBorder="1" applyAlignment="1">
      <alignment horizontal="center"/>
    </xf>
    <xf numFmtId="38" fontId="3" fillId="11" borderId="3" xfId="2" applyNumberFormat="1" applyFont="1" applyFill="1" applyBorder="1" applyAlignment="1" applyProtection="1">
      <alignment horizontal="center" wrapText="1"/>
    </xf>
    <xf numFmtId="0" fontId="3" fillId="4" borderId="4" xfId="0" applyFont="1" applyFill="1" applyBorder="1" applyAlignment="1" applyProtection="1">
      <alignment horizontal="left" vertical="center" wrapText="1"/>
      <protection locked="0"/>
    </xf>
    <xf numFmtId="0" fontId="36" fillId="13" borderId="3" xfId="3" applyFont="1" applyFill="1" applyBorder="1" applyAlignment="1">
      <alignment horizontal="center" vertical="center" wrapText="1"/>
    </xf>
    <xf numFmtId="0" fontId="0" fillId="0" borderId="0" xfId="0" applyFill="1" applyProtection="1">
      <protection locked="0"/>
    </xf>
    <xf numFmtId="0" fontId="0" fillId="0" borderId="0" xfId="0" applyAlignment="1" applyProtection="1">
      <protection locked="0"/>
    </xf>
    <xf numFmtId="0" fontId="0" fillId="0" borderId="0" xfId="0" applyFont="1" applyAlignment="1" applyProtection="1">
      <alignment horizontal="center"/>
      <protection locked="0"/>
    </xf>
    <xf numFmtId="0" fontId="0" fillId="0" borderId="0" xfId="0" applyBorder="1" applyProtection="1">
      <protection locked="0"/>
    </xf>
    <xf numFmtId="0" fontId="4" fillId="0" borderId="0" xfId="0" applyFont="1" applyFill="1" applyBorder="1" applyAlignment="1" applyProtection="1">
      <alignment vertical="center"/>
      <protection locked="0"/>
    </xf>
    <xf numFmtId="0" fontId="23" fillId="0" borderId="0" xfId="3"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6" fillId="13" borderId="10" xfId="0" applyFont="1" applyFill="1" applyBorder="1" applyAlignment="1">
      <alignment horizontal="center" vertical="center" wrapText="1"/>
    </xf>
    <xf numFmtId="0" fontId="0" fillId="0" borderId="0" xfId="0" applyProtection="1"/>
    <xf numFmtId="3" fontId="3" fillId="4" borderId="10" xfId="0" applyNumberFormat="1"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protection locked="0"/>
    </xf>
    <xf numFmtId="3" fontId="3" fillId="4" borderId="5" xfId="0" applyNumberFormat="1" applyFont="1" applyFill="1" applyBorder="1" applyAlignment="1" applyProtection="1">
      <alignment horizontal="center" vertical="center" wrapText="1"/>
      <protection locked="0"/>
    </xf>
    <xf numFmtId="1" fontId="3" fillId="0" borderId="3" xfId="10" applyNumberFormat="1" applyFont="1" applyFill="1" applyBorder="1" applyAlignment="1" applyProtection="1">
      <alignment horizontal="center" vertical="center"/>
      <protection locked="0"/>
    </xf>
    <xf numFmtId="0" fontId="3" fillId="4" borderId="1" xfId="10" applyFont="1" applyFill="1" applyBorder="1" applyAlignment="1" applyProtection="1">
      <alignment horizontal="left" vertical="center" wrapText="1"/>
      <protection locked="0"/>
    </xf>
    <xf numFmtId="9" fontId="3" fillId="0" borderId="3" xfId="1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3" fontId="0" fillId="4" borderId="3" xfId="0" applyNumberFormat="1" applyFont="1" applyFill="1" applyBorder="1" applyAlignment="1" applyProtection="1">
      <alignment horizontal="center" vertical="center" wrapText="1"/>
      <protection locked="0"/>
    </xf>
    <xf numFmtId="3" fontId="3" fillId="4" borderId="3" xfId="0" applyNumberFormat="1" applyFont="1" applyFill="1" applyBorder="1" applyAlignment="1" applyProtection="1">
      <alignment vertical="center" wrapText="1"/>
      <protection locked="0"/>
    </xf>
    <xf numFmtId="38" fontId="3" fillId="11" borderId="3" xfId="2" applyNumberFormat="1" applyFont="1" applyFill="1" applyBorder="1" applyAlignment="1" applyProtection="1">
      <alignment vertical="center" wrapText="1"/>
    </xf>
    <xf numFmtId="0" fontId="10" fillId="4" borderId="0" xfId="4" applyFont="1" applyFill="1" applyBorder="1" applyAlignment="1" applyProtection="1">
      <alignment vertical="center"/>
      <protection locked="0"/>
    </xf>
    <xf numFmtId="0" fontId="0" fillId="0" borderId="0" xfId="0" applyFont="1" applyFill="1" applyBorder="1" applyAlignment="1">
      <alignment horizontal="center"/>
    </xf>
    <xf numFmtId="0" fontId="3" fillId="0" borderId="0" xfId="0" applyFont="1" applyFill="1" applyBorder="1" applyAlignment="1">
      <alignment horizontal="left" vertical="center" wrapText="1"/>
    </xf>
    <xf numFmtId="0" fontId="3" fillId="0" borderId="0" xfId="0" applyFont="1" applyFill="1" applyBorder="1" applyAlignment="1" applyProtection="1">
      <alignment horizontal="center" vertical="center"/>
      <protection locked="0"/>
    </xf>
    <xf numFmtId="0" fontId="0" fillId="0" borderId="0" xfId="0" applyFont="1" applyFill="1" applyBorder="1" applyAlignment="1"/>
    <xf numFmtId="0" fontId="44" fillId="0" borderId="0" xfId="0" applyFont="1" applyFill="1" applyBorder="1" applyAlignment="1" applyProtection="1">
      <alignment vertical="center" wrapText="1"/>
      <protection locked="0"/>
    </xf>
    <xf numFmtId="0" fontId="0" fillId="0" borderId="0" xfId="0" applyFont="1" applyFill="1" applyBorder="1" applyAlignment="1" applyProtection="1">
      <alignment vertical="top" wrapText="1"/>
      <protection locked="0"/>
    </xf>
    <xf numFmtId="0" fontId="19" fillId="0" borderId="3" xfId="0" applyFont="1" applyBorder="1" applyAlignment="1">
      <alignment vertical="center" wrapText="1"/>
    </xf>
    <xf numFmtId="0" fontId="34" fillId="5" borderId="3" xfId="0" applyFont="1" applyFill="1" applyBorder="1" applyAlignment="1">
      <alignment horizontal="center" vertical="center"/>
    </xf>
    <xf numFmtId="0" fontId="21" fillId="4" borderId="0" xfId="0" applyFont="1" applyFill="1" applyBorder="1" applyAlignment="1">
      <alignment vertical="center" wrapText="1"/>
    </xf>
    <xf numFmtId="0" fontId="3" fillId="2" borderId="3" xfId="3" quotePrefix="1" applyFont="1" applyFill="1" applyBorder="1" applyAlignment="1">
      <alignment horizontal="center" vertical="center" wrapText="1"/>
    </xf>
    <xf numFmtId="0" fontId="3" fillId="2" borderId="3" xfId="0" quotePrefix="1" applyFont="1" applyFill="1" applyBorder="1" applyAlignment="1">
      <alignment horizontal="center" vertical="center" wrapText="1"/>
    </xf>
    <xf numFmtId="38" fontId="3" fillId="11" borderId="4" xfId="2" applyFont="1" applyFill="1" applyBorder="1" applyAlignment="1">
      <alignment horizontal="center" vertical="center"/>
    </xf>
    <xf numFmtId="0" fontId="3" fillId="0" borderId="3" xfId="0" applyFont="1" applyFill="1" applyBorder="1" applyAlignment="1" applyProtection="1">
      <alignment horizontal="right" vertical="center"/>
    </xf>
    <xf numFmtId="0" fontId="3" fillId="2" borderId="3" xfId="0" quotePrefix="1" applyFont="1" applyFill="1" applyBorder="1" applyAlignment="1" applyProtection="1">
      <alignment horizontal="center" vertical="center"/>
    </xf>
    <xf numFmtId="0" fontId="3" fillId="2" borderId="3" xfId="3" quotePrefix="1" applyFont="1" applyFill="1" applyBorder="1" applyAlignment="1" applyProtection="1">
      <alignment horizontal="center" vertical="center"/>
    </xf>
    <xf numFmtId="0" fontId="4" fillId="0" borderId="3" xfId="0" applyFont="1" applyFill="1" applyBorder="1" applyAlignment="1" applyProtection="1">
      <alignment horizontal="right" vertical="center"/>
    </xf>
    <xf numFmtId="0" fontId="3" fillId="10" borderId="3" xfId="0" applyFont="1" applyFill="1" applyBorder="1" applyAlignment="1" applyProtection="1">
      <alignment horizontal="center" vertical="center" wrapText="1"/>
    </xf>
    <xf numFmtId="0" fontId="3" fillId="10" borderId="3" xfId="0" quotePrefix="1" applyFont="1" applyFill="1" applyBorder="1" applyAlignment="1" applyProtection="1">
      <alignment horizontal="center" vertical="center"/>
    </xf>
    <xf numFmtId="0" fontId="3" fillId="10" borderId="3" xfId="0" applyFont="1" applyFill="1" applyBorder="1" applyAlignment="1" applyProtection="1">
      <alignment horizontal="center" vertical="center"/>
    </xf>
    <xf numFmtId="1" fontId="3" fillId="4" borderId="3" xfId="7" applyNumberFormat="1" applyFont="1" applyFill="1" applyBorder="1" applyAlignment="1" applyProtection="1">
      <alignment horizontal="center" vertical="center"/>
      <protection locked="0"/>
    </xf>
    <xf numFmtId="9" fontId="3" fillId="4" borderId="3" xfId="7"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wrapText="1"/>
    </xf>
    <xf numFmtId="0" fontId="3" fillId="2" borderId="3" xfId="3" applyFont="1" applyFill="1">
      <alignment horizontal="center" vertical="center" wrapText="1"/>
    </xf>
    <xf numFmtId="0" fontId="3" fillId="2" borderId="4" xfId="3" applyFont="1" applyFill="1" applyBorder="1">
      <alignment horizontal="center" vertical="center" wrapText="1"/>
    </xf>
    <xf numFmtId="0" fontId="53" fillId="2" borderId="3" xfId="0" applyFont="1" applyFill="1" applyBorder="1" applyAlignment="1">
      <alignment horizontal="center" vertical="center" wrapText="1"/>
    </xf>
    <xf numFmtId="0" fontId="53" fillId="3" borderId="3" xfId="0" applyFont="1" applyFill="1" applyBorder="1" applyAlignment="1">
      <alignment horizontal="center" vertical="center" wrapText="1"/>
    </xf>
    <xf numFmtId="1" fontId="53" fillId="4" borderId="3" xfId="0" applyNumberFormat="1" applyFont="1" applyFill="1" applyBorder="1" applyAlignment="1" applyProtection="1">
      <alignment horizontal="center" vertical="center" wrapText="1"/>
      <protection locked="0"/>
    </xf>
    <xf numFmtId="0" fontId="53" fillId="4" borderId="3" xfId="0" applyFont="1" applyFill="1" applyBorder="1" applyAlignment="1" applyProtection="1">
      <alignment horizontal="center" vertical="center" wrapText="1"/>
      <protection locked="0"/>
    </xf>
    <xf numFmtId="169" fontId="53" fillId="4" borderId="3" xfId="11" applyNumberFormat="1" applyFont="1" applyFill="1" applyBorder="1" applyAlignment="1" applyProtection="1">
      <alignment horizontal="center" vertical="center" wrapText="1"/>
      <protection locked="0"/>
    </xf>
    <xf numFmtId="3" fontId="53" fillId="4" borderId="3" xfId="0" applyNumberFormat="1" applyFont="1" applyFill="1" applyBorder="1" applyAlignment="1" applyProtection="1">
      <alignment horizontal="center" vertical="center" wrapText="1"/>
      <protection locked="0"/>
    </xf>
    <xf numFmtId="0" fontId="53" fillId="4" borderId="5" xfId="0" applyFont="1" applyFill="1" applyBorder="1" applyAlignment="1" applyProtection="1">
      <alignment horizontal="center" vertical="center" wrapText="1"/>
      <protection locked="0"/>
    </xf>
    <xf numFmtId="38" fontId="53" fillId="11" borderId="3" xfId="2" applyFont="1" applyFill="1" applyBorder="1" applyAlignment="1">
      <alignment horizontal="center" vertical="center"/>
    </xf>
    <xf numFmtId="0" fontId="38" fillId="0" borderId="9" xfId="0" applyFont="1" applyBorder="1" applyProtection="1"/>
    <xf numFmtId="0" fontId="53" fillId="4" borderId="8" xfId="0" applyFont="1" applyFill="1" applyBorder="1" applyAlignment="1" applyProtection="1">
      <alignment horizontal="center" vertical="center"/>
    </xf>
    <xf numFmtId="0" fontId="53" fillId="2" borderId="9" xfId="0" applyFont="1" applyFill="1" applyBorder="1" applyAlignment="1" applyProtection="1">
      <alignment horizontal="left" vertical="center" wrapText="1"/>
    </xf>
    <xf numFmtId="0" fontId="38" fillId="0" borderId="3" xfId="0" applyFont="1" applyBorder="1" applyProtection="1">
      <protection locked="0"/>
    </xf>
    <xf numFmtId="0" fontId="53" fillId="4" borderId="10" xfId="0" applyFont="1" applyFill="1" applyBorder="1" applyAlignment="1" applyProtection="1">
      <alignment horizontal="center" vertical="center"/>
    </xf>
    <xf numFmtId="0" fontId="53" fillId="2" borderId="10" xfId="0" applyFont="1" applyFill="1" applyBorder="1" applyAlignment="1" applyProtection="1">
      <alignment horizontal="left" vertical="center" wrapText="1"/>
    </xf>
    <xf numFmtId="0" fontId="38" fillId="0" borderId="3" xfId="0" applyFont="1" applyBorder="1" applyProtection="1"/>
    <xf numFmtId="0" fontId="53" fillId="2" borderId="3" xfId="0" applyFont="1" applyFill="1" applyBorder="1" applyAlignment="1" applyProtection="1">
      <alignment vertical="center" wrapText="1"/>
    </xf>
    <xf numFmtId="0" fontId="53" fillId="4" borderId="3" xfId="0" applyFont="1" applyFill="1" applyBorder="1" applyAlignment="1" applyProtection="1">
      <alignment vertical="center"/>
    </xf>
    <xf numFmtId="0" fontId="53" fillId="0" borderId="3" xfId="0" applyFont="1" applyFill="1" applyBorder="1" applyAlignment="1" applyProtection="1">
      <alignment vertical="center"/>
    </xf>
    <xf numFmtId="0" fontId="53" fillId="2" borderId="3" xfId="0" applyFont="1" applyFill="1" applyBorder="1" applyAlignment="1" applyProtection="1">
      <alignment horizontal="left" vertical="center" wrapText="1"/>
    </xf>
    <xf numFmtId="0" fontId="53" fillId="2" borderId="3" xfId="0" applyFont="1" applyFill="1" applyBorder="1" applyAlignment="1">
      <alignment horizontal="center" vertical="center"/>
    </xf>
    <xf numFmtId="0" fontId="53" fillId="4" borderId="3" xfId="0" applyFont="1" applyFill="1" applyBorder="1" applyAlignment="1" applyProtection="1">
      <alignment horizontal="left" vertical="center" wrapText="1"/>
      <protection locked="0"/>
    </xf>
    <xf numFmtId="0" fontId="24" fillId="13" borderId="3" xfId="0" applyFont="1" applyFill="1" applyBorder="1" applyAlignment="1">
      <alignment vertical="center" wrapText="1"/>
    </xf>
    <xf numFmtId="0" fontId="53" fillId="2" borderId="3" xfId="0" applyFont="1" applyFill="1" applyBorder="1" applyAlignment="1">
      <alignment vertical="center" wrapText="1"/>
    </xf>
    <xf numFmtId="0" fontId="53" fillId="6" borderId="3" xfId="0" applyFont="1" applyFill="1" applyBorder="1" applyAlignment="1" applyProtection="1">
      <alignment vertical="center"/>
      <protection locked="0"/>
    </xf>
    <xf numFmtId="0" fontId="53" fillId="4" borderId="3" xfId="0" applyFont="1" applyFill="1" applyBorder="1" applyAlignment="1" applyProtection="1">
      <alignment horizontal="left" vertical="top" wrapText="1"/>
      <protection locked="0"/>
    </xf>
    <xf numFmtId="0" fontId="43" fillId="13" borderId="8" xfId="0" applyFont="1" applyFill="1" applyBorder="1" applyAlignment="1" applyProtection="1">
      <alignment horizontal="left" vertical="center" wrapText="1"/>
    </xf>
    <xf numFmtId="0" fontId="39" fillId="13" borderId="3" xfId="0" applyFont="1" applyFill="1" applyBorder="1" applyAlignment="1" applyProtection="1">
      <alignment horizontal="left" vertical="center" wrapText="1"/>
    </xf>
    <xf numFmtId="0" fontId="43" fillId="13" borderId="3" xfId="0" applyFont="1" applyFill="1" applyBorder="1" applyAlignment="1" applyProtection="1">
      <alignment horizontal="left" vertical="center" wrapText="1"/>
    </xf>
    <xf numFmtId="0" fontId="3" fillId="0" borderId="0" xfId="3" applyFont="1" applyFill="1" applyBorder="1" applyAlignment="1">
      <alignment horizontal="center" vertical="center" wrapText="1"/>
    </xf>
    <xf numFmtId="0" fontId="0" fillId="0" borderId="0" xfId="0" applyFill="1" applyAlignment="1">
      <alignment vertical="top"/>
    </xf>
    <xf numFmtId="38" fontId="35" fillId="11" borderId="3" xfId="3" applyNumberFormat="1" applyFont="1" applyFill="1" applyBorder="1" applyAlignment="1" applyProtection="1">
      <alignment horizontal="center"/>
    </xf>
    <xf numFmtId="38" fontId="35" fillId="11" borderId="3" xfId="0" applyNumberFormat="1" applyFont="1" applyFill="1" applyBorder="1" applyAlignment="1">
      <alignment horizontal="center"/>
    </xf>
    <xf numFmtId="38" fontId="35" fillId="11" borderId="3" xfId="2" applyNumberFormat="1" applyFont="1" applyFill="1" applyBorder="1" applyAlignment="1" applyProtection="1">
      <alignment horizontal="center" wrapText="1"/>
    </xf>
    <xf numFmtId="0" fontId="36" fillId="0" borderId="0" xfId="0" applyFont="1"/>
    <xf numFmtId="0" fontId="0" fillId="0" borderId="0" xfId="0" applyFill="1" applyAlignment="1">
      <alignment horizontal="left"/>
    </xf>
    <xf numFmtId="0" fontId="21" fillId="0" borderId="0" xfId="0" applyFont="1" applyFill="1" applyBorder="1" applyAlignment="1">
      <alignment vertical="center" wrapText="1"/>
    </xf>
    <xf numFmtId="0" fontId="59" fillId="0" borderId="0" xfId="0" applyFont="1" applyFill="1" applyAlignment="1">
      <alignment wrapText="1"/>
    </xf>
    <xf numFmtId="0" fontId="34" fillId="0" borderId="0" xfId="0" applyFont="1"/>
    <xf numFmtId="0" fontId="3" fillId="2" borderId="3" xfId="3" quotePrefix="1" applyFont="1" applyFill="1" applyBorder="1" applyAlignment="1">
      <alignment horizontal="center" vertical="center"/>
    </xf>
    <xf numFmtId="0" fontId="3" fillId="0" borderId="0" xfId="3" applyFont="1" applyFill="1" applyBorder="1">
      <alignment horizontal="center" vertical="center" wrapText="1"/>
    </xf>
    <xf numFmtId="3" fontId="3" fillId="0" borderId="0" xfId="0" applyNumberFormat="1" applyFont="1" applyFill="1" applyBorder="1" applyAlignment="1" applyProtection="1">
      <alignment horizontal="center" vertical="center" wrapText="1"/>
      <protection locked="0"/>
    </xf>
    <xf numFmtId="0" fontId="0" fillId="0" borderId="0" xfId="0" applyFill="1" applyBorder="1" applyAlignment="1" applyProtection="1">
      <alignment vertical="top" wrapText="1"/>
      <protection locked="0"/>
    </xf>
    <xf numFmtId="0" fontId="3" fillId="10" borderId="3" xfId="1" applyFont="1" applyFill="1" applyAlignment="1">
      <alignment horizontal="center" vertical="center" wrapText="1"/>
    </xf>
    <xf numFmtId="0" fontId="3" fillId="10" borderId="29" xfId="6" applyFont="1" applyFill="1" applyBorder="1" applyAlignment="1">
      <alignment horizontal="center" vertical="center" wrapText="1"/>
    </xf>
    <xf numFmtId="0" fontId="3" fillId="10" borderId="7" xfId="1" applyFont="1" applyFill="1" applyBorder="1" applyAlignment="1">
      <alignment horizontal="center" vertical="center" wrapText="1"/>
    </xf>
    <xf numFmtId="0" fontId="3" fillId="10" borderId="4" xfId="1" applyFont="1" applyFill="1" applyBorder="1" applyAlignment="1">
      <alignment horizontal="center" vertical="center" wrapText="1"/>
    </xf>
    <xf numFmtId="0" fontId="3" fillId="4" borderId="9" xfId="1" applyFont="1" applyFill="1" applyBorder="1" applyAlignment="1" applyProtection="1">
      <alignment horizontal="left" vertical="center" wrapText="1"/>
      <protection locked="0"/>
    </xf>
    <xf numFmtId="0" fontId="3" fillId="4" borderId="4" xfId="6" applyFont="1" applyFill="1" applyBorder="1" applyAlignment="1" applyProtection="1">
      <alignment horizontal="center" vertical="center"/>
      <protection locked="0"/>
    </xf>
    <xf numFmtId="0" fontId="3" fillId="4" borderId="4" xfId="6" applyFont="1" applyFill="1" applyBorder="1" applyAlignment="1" applyProtection="1">
      <alignment horizontal="left" vertical="center"/>
      <protection locked="0"/>
    </xf>
    <xf numFmtId="0" fontId="3" fillId="4" borderId="4" xfId="1" applyFont="1" applyFill="1" applyBorder="1" applyAlignment="1" applyProtection="1">
      <alignment horizontal="left" vertical="center" wrapText="1"/>
      <protection locked="0"/>
    </xf>
    <xf numFmtId="0" fontId="16" fillId="4" borderId="4" xfId="1" applyFont="1" applyFill="1" applyBorder="1" applyAlignment="1" applyProtection="1">
      <alignment horizontal="left" vertical="center" wrapText="1"/>
      <protection locked="0"/>
    </xf>
    <xf numFmtId="38" fontId="3" fillId="11" borderId="3" xfId="2" applyFont="1" applyFill="1" applyAlignment="1">
      <alignment horizontal="center" vertical="center"/>
    </xf>
    <xf numFmtId="0" fontId="3" fillId="10" borderId="4" xfId="3" applyFont="1" applyFill="1" applyBorder="1">
      <alignment horizontal="center" vertical="center" wrapText="1"/>
    </xf>
    <xf numFmtId="0" fontId="0" fillId="0" borderId="0" xfId="0" applyAlignment="1">
      <alignment vertical="top" wrapText="1"/>
    </xf>
    <xf numFmtId="0" fontId="3" fillId="4" borderId="3" xfId="4" applyFont="1" applyFill="1" applyAlignment="1" applyProtection="1">
      <alignment horizontal="left" vertical="center" wrapText="1"/>
      <protection locked="0"/>
    </xf>
    <xf numFmtId="0" fontId="22" fillId="0" borderId="0" xfId="0" applyFont="1"/>
    <xf numFmtId="0" fontId="3" fillId="10" borderId="1" xfId="3" applyFont="1" applyFill="1" applyBorder="1" applyAlignment="1">
      <alignment horizontal="center" vertical="center"/>
    </xf>
    <xf numFmtId="0" fontId="3" fillId="2" borderId="3" xfId="3" applyFont="1" applyFill="1" applyBorder="1" applyAlignment="1">
      <alignment horizontal="center" vertical="center" wrapText="1"/>
    </xf>
    <xf numFmtId="0" fontId="3" fillId="2" borderId="4" xfId="3" applyFont="1" applyFill="1" applyBorder="1">
      <alignment horizontal="center" vertical="center" wrapText="1"/>
    </xf>
    <xf numFmtId="0" fontId="3" fillId="4" borderId="9" xfId="3" applyFont="1" applyFill="1" applyBorder="1" applyProtection="1">
      <alignment horizontal="center" vertical="center" wrapText="1"/>
      <protection locked="0"/>
    </xf>
    <xf numFmtId="0" fontId="3" fillId="2" borderId="3" xfId="3" quotePrefix="1" applyFont="1" applyFill="1">
      <alignment horizontal="center" vertical="center" wrapText="1"/>
    </xf>
    <xf numFmtId="3" fontId="3" fillId="4" borderId="9" xfId="0" applyNumberFormat="1" applyFont="1" applyFill="1" applyBorder="1" applyAlignment="1" applyProtection="1">
      <alignment horizontal="center" vertical="center" wrapText="1"/>
      <protection locked="0"/>
    </xf>
    <xf numFmtId="0" fontId="3" fillId="2" borderId="3" xfId="3" quotePrefix="1" applyFont="1" applyFill="1" applyBorder="1">
      <alignment horizontal="center" vertical="center" wrapText="1"/>
    </xf>
    <xf numFmtId="0" fontId="3" fillId="13" borderId="3"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3" fillId="13" borderId="3" xfId="3" applyFont="1" applyFill="1" applyBorder="1">
      <alignment horizontal="center" vertical="center" wrapText="1"/>
    </xf>
    <xf numFmtId="0" fontId="36" fillId="13" borderId="3" xfId="3" applyFont="1" applyFill="1">
      <alignment horizontal="center" vertical="center" wrapText="1"/>
    </xf>
    <xf numFmtId="0" fontId="3" fillId="4" borderId="3" xfId="3" applyFont="1" applyFill="1" applyAlignment="1" applyProtection="1">
      <alignment horizontal="left" vertical="center" wrapText="1"/>
      <protection locked="0"/>
    </xf>
    <xf numFmtId="0" fontId="3" fillId="4" borderId="3" xfId="1" applyFont="1" applyFill="1" applyAlignment="1" applyProtection="1">
      <alignment horizontal="left" vertical="center" wrapText="1"/>
      <protection locked="0"/>
    </xf>
    <xf numFmtId="0" fontId="3" fillId="0" borderId="0" xfId="0" applyFont="1"/>
    <xf numFmtId="0" fontId="3" fillId="0" borderId="0" xfId="0" applyFont="1" applyProtection="1">
      <protection locked="0"/>
    </xf>
    <xf numFmtId="0" fontId="3" fillId="0" borderId="0" xfId="0" applyFont="1" applyAlignment="1" applyProtection="1">
      <protection locked="0"/>
    </xf>
    <xf numFmtId="0" fontId="49" fillId="2" borderId="3" xfId="0" applyFont="1" applyFill="1" applyBorder="1" applyAlignment="1">
      <alignment vertical="center" wrapText="1"/>
    </xf>
    <xf numFmtId="0" fontId="78" fillId="0" borderId="0" xfId="10" applyFont="1" applyFill="1" applyAlignment="1">
      <alignment horizontal="center" vertical="center" wrapText="1"/>
    </xf>
    <xf numFmtId="0" fontId="74" fillId="0" borderId="0" xfId="0" applyFont="1"/>
    <xf numFmtId="0" fontId="5" fillId="2" borderId="3" xfId="0" applyFont="1" applyFill="1" applyBorder="1" applyAlignment="1">
      <alignment horizontal="center" vertical="center"/>
    </xf>
    <xf numFmtId="0" fontId="45" fillId="2" borderId="3" xfId="3" applyFont="1" applyFill="1" applyBorder="1">
      <alignment horizontal="center" vertical="center" wrapText="1"/>
    </xf>
    <xf numFmtId="9" fontId="3" fillId="0" borderId="0" xfId="10" applyNumberFormat="1" applyFont="1" applyFill="1" applyBorder="1" applyAlignment="1" applyProtection="1">
      <alignment horizontal="center" vertical="center"/>
      <protection locked="0"/>
    </xf>
    <xf numFmtId="0" fontId="1" fillId="0" borderId="0" xfId="0" applyFont="1" applyFill="1" applyBorder="1" applyAlignment="1">
      <alignment horizontal="left" vertical="center" wrapText="1"/>
    </xf>
    <xf numFmtId="0" fontId="33" fillId="0" borderId="0" xfId="3" applyFont="1" applyFill="1" applyBorder="1" applyAlignment="1" applyProtection="1">
      <alignment horizontal="center" vertical="center" wrapText="1"/>
    </xf>
    <xf numFmtId="0" fontId="3" fillId="0" borderId="0" xfId="10" applyFont="1" applyFill="1" applyBorder="1" applyAlignment="1" applyProtection="1">
      <alignment horizontal="left" vertical="center" wrapText="1"/>
    </xf>
    <xf numFmtId="0" fontId="16" fillId="0" borderId="0" xfId="3" applyFont="1" applyFill="1" applyBorder="1" applyAlignment="1" applyProtection="1">
      <alignment horizontal="center" vertical="center"/>
    </xf>
    <xf numFmtId="9" fontId="3" fillId="0" borderId="0" xfId="7" applyNumberFormat="1" applyFont="1" applyFill="1" applyBorder="1" applyAlignment="1" applyProtection="1">
      <alignment horizontal="center" vertical="center"/>
      <protection locked="0"/>
    </xf>
    <xf numFmtId="9" fontId="3" fillId="0" borderId="0" xfId="7" applyNumberFormat="1" applyFont="1" applyFill="1" applyBorder="1" applyAlignment="1">
      <alignment horizontal="center" vertical="center"/>
      <protection locked="0"/>
    </xf>
    <xf numFmtId="0" fontId="42" fillId="0" borderId="0" xfId="10" applyFont="1" applyFill="1" applyBorder="1" applyAlignment="1">
      <alignment horizontal="left" vertical="center" wrapText="1"/>
    </xf>
    <xf numFmtId="0" fontId="0" fillId="0" borderId="0" xfId="0" applyFont="1" applyFill="1" applyBorder="1" applyAlignment="1" applyProtection="1">
      <alignment horizontal="left" vertical="top" wrapText="1"/>
      <protection locked="0"/>
    </xf>
    <xf numFmtId="0" fontId="79" fillId="0" borderId="3" xfId="0" applyFont="1" applyBorder="1"/>
    <xf numFmtId="0" fontId="19" fillId="0" borderId="0" xfId="0" applyFont="1" applyBorder="1" applyAlignment="1">
      <alignment vertical="center" wrapText="1"/>
    </xf>
    <xf numFmtId="0" fontId="10" fillId="0" borderId="3" xfId="0" applyFont="1" applyBorder="1" applyAlignment="1">
      <alignment vertical="center" wrapText="1"/>
    </xf>
    <xf numFmtId="0" fontId="1" fillId="8" borderId="3" xfId="0"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3" applyFont="1" applyFill="1" applyBorder="1" applyAlignment="1">
      <alignment horizontal="center" vertical="center" wrapText="1"/>
    </xf>
    <xf numFmtId="0" fontId="29" fillId="2" borderId="3" xfId="3" applyFont="1" applyFill="1" applyBorder="1" applyAlignment="1">
      <alignment horizontal="center" vertical="center" wrapText="1"/>
    </xf>
    <xf numFmtId="0" fontId="29" fillId="2" borderId="3" xfId="3" applyFont="1" applyFill="1" applyBorder="1">
      <alignment horizontal="center" vertical="center" wrapText="1"/>
    </xf>
    <xf numFmtId="0" fontId="27" fillId="2" borderId="9" xfId="3" applyFont="1" applyFill="1" applyBorder="1" applyAlignment="1">
      <alignment horizontal="center" vertical="center" wrapText="1"/>
    </xf>
    <xf numFmtId="0" fontId="27" fillId="2" borderId="9" xfId="3" applyFont="1" applyFill="1" applyBorder="1">
      <alignment horizontal="center" vertical="center" wrapText="1"/>
    </xf>
    <xf numFmtId="0" fontId="3" fillId="4" borderId="3" xfId="10" applyFont="1" applyFill="1" applyBorder="1" applyAlignment="1" applyProtection="1">
      <alignment horizontal="right" vertical="center" wrapText="1"/>
      <protection locked="0"/>
    </xf>
    <xf numFmtId="0" fontId="80" fillId="0" borderId="0" xfId="0" applyFont="1" applyFill="1" applyAlignment="1">
      <alignment horizontal="center" wrapText="1"/>
    </xf>
    <xf numFmtId="0" fontId="22" fillId="0" borderId="0" xfId="10" applyFont="1" applyFill="1" applyBorder="1" applyAlignment="1">
      <alignment vertical="center" wrapText="1"/>
    </xf>
    <xf numFmtId="0" fontId="0" fillId="0" borderId="0" xfId="0" applyFill="1" applyBorder="1" applyAlignment="1" applyProtection="1">
      <alignment vertical="top"/>
      <protection locked="0"/>
    </xf>
    <xf numFmtId="0" fontId="24" fillId="0" borderId="0" xfId="0" applyFont="1" applyFill="1" applyBorder="1" applyAlignment="1">
      <alignment vertical="center" wrapText="1"/>
    </xf>
    <xf numFmtId="0" fontId="3" fillId="4" borderId="3" xfId="4" applyFont="1" applyFill="1" applyBorder="1" applyAlignment="1" applyProtection="1">
      <alignment horizontal="left" vertical="center" wrapText="1"/>
      <protection locked="0"/>
    </xf>
    <xf numFmtId="0" fontId="81" fillId="0" borderId="0" xfId="0" applyFont="1" applyFill="1"/>
    <xf numFmtId="0" fontId="82" fillId="0" borderId="0" xfId="0" applyFont="1" applyFill="1"/>
    <xf numFmtId="0" fontId="83" fillId="0" borderId="0" xfId="0" applyFont="1" applyFill="1" applyAlignment="1">
      <alignment horizontal="center"/>
    </xf>
    <xf numFmtId="0" fontId="80" fillId="0" borderId="9" xfId="3" applyFont="1" applyFill="1" applyBorder="1" applyProtection="1">
      <alignment horizontal="center" vertical="center" wrapText="1"/>
      <protection locked="0"/>
    </xf>
    <xf numFmtId="0" fontId="83" fillId="0" borderId="0" xfId="0" applyFont="1" applyFill="1"/>
    <xf numFmtId="0" fontId="88" fillId="0" borderId="0" xfId="0" applyFont="1" applyFill="1"/>
    <xf numFmtId="0" fontId="0" fillId="2" borderId="3" xfId="0" applyFont="1" applyFill="1" applyBorder="1" applyAlignment="1">
      <alignment horizontal="center" vertical="center" wrapText="1"/>
    </xf>
    <xf numFmtId="0" fontId="3" fillId="2" borderId="3" xfId="3" applyFont="1" applyFill="1" applyBorder="1" applyAlignment="1">
      <alignment horizontal="center" vertical="center" wrapText="1"/>
    </xf>
    <xf numFmtId="0" fontId="0" fillId="2" borderId="3" xfId="10" applyFont="1" applyFill="1" applyBorder="1" applyAlignment="1">
      <alignment horizontal="center" vertical="center" wrapText="1"/>
    </xf>
    <xf numFmtId="0" fontId="16" fillId="5" borderId="5" xfId="1" applyFont="1" applyFill="1" applyBorder="1" applyAlignment="1">
      <alignment horizontal="right" vertical="center"/>
    </xf>
    <xf numFmtId="0" fontId="3" fillId="10" borderId="10" xfId="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16" fillId="5" borderId="7" xfId="1" applyFont="1" applyFill="1" applyBorder="1" applyAlignment="1">
      <alignment horizontal="right" vertical="center"/>
    </xf>
    <xf numFmtId="0" fontId="3" fillId="10" borderId="3" xfId="3" applyFont="1" applyFill="1" applyBorder="1" applyAlignment="1" applyProtection="1">
      <alignment horizontal="center" vertical="center" wrapText="1"/>
    </xf>
    <xf numFmtId="0" fontId="16" fillId="5" borderId="3" xfId="1" applyFont="1" applyFill="1" applyBorder="1" applyAlignment="1">
      <alignment horizontal="right" vertical="center"/>
    </xf>
    <xf numFmtId="0" fontId="27" fillId="2" borderId="10" xfId="0" applyFont="1" applyFill="1" applyBorder="1" applyAlignment="1">
      <alignment horizontal="center" vertical="top" wrapText="1"/>
    </xf>
    <xf numFmtId="0" fontId="16" fillId="2" borderId="3" xfId="3" applyFont="1" applyFill="1" applyBorder="1" applyAlignment="1" applyProtection="1">
      <alignment horizontal="center" vertical="center"/>
    </xf>
    <xf numFmtId="3" fontId="3" fillId="0" borderId="3" xfId="1" applyNumberFormat="1" applyFont="1" applyFill="1" applyBorder="1" applyAlignment="1" applyProtection="1">
      <alignment horizontal="center" vertical="center"/>
      <protection locked="0"/>
    </xf>
    <xf numFmtId="168" fontId="0" fillId="0" borderId="3" xfId="0" applyNumberFormat="1" applyBorder="1" applyAlignment="1" applyProtection="1">
      <alignment horizontal="center"/>
      <protection locked="0"/>
    </xf>
    <xf numFmtId="168" fontId="0" fillId="0" borderId="3" xfId="0" applyNumberFormat="1" applyBorder="1" applyAlignment="1" applyProtection="1">
      <alignment horizontal="center" vertical="center"/>
      <protection locked="0"/>
    </xf>
    <xf numFmtId="0" fontId="0" fillId="0" borderId="3" xfId="0" applyBorder="1" applyAlignment="1" applyProtection="1">
      <alignment horizontal="right"/>
      <protection locked="0"/>
    </xf>
    <xf numFmtId="0" fontId="0" fillId="0" borderId="3" xfId="0" applyBorder="1" applyAlignment="1" applyProtection="1">
      <alignment horizontal="right" vertical="center"/>
      <protection locked="0"/>
    </xf>
    <xf numFmtId="0" fontId="80" fillId="0" borderId="0" xfId="0" applyFont="1" applyFill="1" applyBorder="1"/>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16" fillId="2" borderId="3" xfId="3" applyFont="1" applyFill="1" applyBorder="1" applyAlignment="1" applyProtection="1">
      <alignment horizontal="center" vertical="center"/>
    </xf>
    <xf numFmtId="0" fontId="3" fillId="0" borderId="3" xfId="0" applyFont="1" applyFill="1" applyBorder="1" applyAlignment="1" applyProtection="1">
      <alignment horizontal="right" vertical="center"/>
      <protection locked="0"/>
    </xf>
    <xf numFmtId="0" fontId="51" fillId="4" borderId="3" xfId="10" applyFill="1" applyBorder="1" applyAlignment="1" applyProtection="1">
      <alignment horizontal="right" vertical="center"/>
      <protection locked="0"/>
    </xf>
    <xf numFmtId="0" fontId="15" fillId="4" borderId="11" xfId="6" applyFont="1" applyFill="1" applyBorder="1" applyAlignment="1" applyProtection="1">
      <alignment horizontal="left" vertical="center" wrapText="1"/>
      <protection locked="0"/>
    </xf>
    <xf numFmtId="38" fontId="3" fillId="4" borderId="3" xfId="5" applyFont="1" applyFill="1" applyAlignment="1" applyProtection="1">
      <alignment horizontal="left" vertical="center" wrapText="1"/>
      <protection locked="0"/>
    </xf>
    <xf numFmtId="38" fontId="3" fillId="4" borderId="3" xfId="5" applyFont="1" applyFill="1" applyAlignment="1" applyProtection="1">
      <alignment horizontal="center" vertical="center" wrapText="1"/>
      <protection locked="0"/>
    </xf>
    <xf numFmtId="38" fontId="3" fillId="4" borderId="10" xfId="5" applyFont="1" applyFill="1" applyBorder="1" applyAlignment="1" applyProtection="1">
      <alignment horizontal="left" vertical="center" wrapText="1"/>
      <protection locked="0"/>
    </xf>
    <xf numFmtId="3" fontId="3" fillId="4" borderId="3" xfId="5" applyNumberFormat="1" applyFont="1" applyFill="1" applyAlignment="1" applyProtection="1">
      <alignment horizontal="center" vertical="center"/>
      <protection locked="0"/>
    </xf>
    <xf numFmtId="0" fontId="15" fillId="4" borderId="3" xfId="6" applyFont="1" applyFill="1" applyBorder="1" applyAlignment="1" applyProtection="1">
      <alignment horizontal="left" vertical="center" wrapText="1"/>
      <protection locked="0"/>
    </xf>
    <xf numFmtId="0" fontId="3" fillId="10" borderId="9" xfId="0" applyFont="1" applyFill="1" applyBorder="1" applyAlignment="1" applyProtection="1">
      <alignment horizontal="center" vertical="center" wrapText="1"/>
    </xf>
    <xf numFmtId="0" fontId="3" fillId="10" borderId="9" xfId="0" quotePrefix="1" applyFont="1" applyFill="1" applyBorder="1" applyAlignment="1" applyProtection="1">
      <alignment horizontal="center" vertical="center"/>
    </xf>
    <xf numFmtId="38" fontId="16" fillId="5" borderId="4" xfId="2" applyFont="1" applyFill="1" applyBorder="1" applyAlignment="1" applyProtection="1">
      <alignment horizontal="right" vertical="center"/>
    </xf>
    <xf numFmtId="38" fontId="3" fillId="11" borderId="3" xfId="2" applyFont="1" applyFill="1" applyAlignment="1" applyProtection="1">
      <alignment horizontal="center" vertical="center"/>
    </xf>
    <xf numFmtId="0" fontId="33" fillId="4" borderId="3" xfId="6" applyFont="1" applyFill="1" applyBorder="1" applyAlignment="1" applyProtection="1">
      <alignment horizontal="left" vertical="center"/>
      <protection locked="0"/>
    </xf>
    <xf numFmtId="0" fontId="33" fillId="4" borderId="3" xfId="6" applyFont="1" applyFill="1" applyBorder="1" applyAlignment="1" applyProtection="1">
      <alignment horizontal="left" vertical="center" wrapText="1"/>
      <protection locked="0"/>
    </xf>
    <xf numFmtId="0" fontId="51" fillId="4" borderId="3" xfId="10" applyFill="1" applyBorder="1" applyAlignment="1" applyProtection="1">
      <alignment horizontal="left" vertical="center" wrapText="1"/>
      <protection locked="0"/>
    </xf>
    <xf numFmtId="167" fontId="3" fillId="4" borderId="3" xfId="5" applyNumberFormat="1" applyFont="1" applyFill="1" applyAlignment="1" applyProtection="1">
      <alignment horizontal="center" vertical="center"/>
      <protection locked="0"/>
    </xf>
    <xf numFmtId="0" fontId="0" fillId="4" borderId="3" xfId="0" applyFill="1" applyBorder="1" applyProtection="1">
      <protection locked="0"/>
    </xf>
    <xf numFmtId="9" fontId="3" fillId="5" borderId="3" xfId="7" applyNumberFormat="1" applyFont="1" applyFill="1" applyBorder="1" applyAlignment="1" applyProtection="1">
      <alignment horizontal="center" vertical="center"/>
    </xf>
    <xf numFmtId="0" fontId="3" fillId="2" borderId="3" xfId="10" applyFont="1" applyFill="1" applyBorder="1" applyAlignment="1" applyProtection="1">
      <alignment vertical="center"/>
    </xf>
    <xf numFmtId="0" fontId="51" fillId="18" borderId="5" xfId="10" applyFill="1" applyBorder="1" applyAlignment="1" applyProtection="1">
      <alignment horizontal="center" vertical="center"/>
      <protection locked="0"/>
    </xf>
    <xf numFmtId="0" fontId="51" fillId="18" borderId="5" xfId="10" applyFill="1" applyBorder="1" applyAlignment="1" applyProtection="1">
      <alignment horizontal="center" vertical="center" wrapText="1"/>
      <protection locked="0"/>
    </xf>
    <xf numFmtId="0" fontId="3" fillId="2" borderId="3" xfId="10" applyFont="1" applyFill="1" applyBorder="1" applyAlignment="1" applyProtection="1">
      <alignment vertical="center"/>
      <protection locked="0"/>
    </xf>
    <xf numFmtId="0" fontId="35" fillId="2" borderId="3" xfId="3" applyFont="1" applyFill="1" applyBorder="1" applyAlignment="1" applyProtection="1">
      <alignment horizontal="left" vertical="center" wrapText="1"/>
    </xf>
    <xf numFmtId="0" fontId="3" fillId="4" borderId="1" xfId="1" applyFont="1" applyFill="1" applyBorder="1" applyAlignment="1" applyProtection="1">
      <alignment horizontal="left" vertical="center" wrapText="1"/>
      <protection locked="0"/>
    </xf>
    <xf numFmtId="0" fontId="3" fillId="0" borderId="0" xfId="0" applyFont="1" applyBorder="1" applyAlignment="1">
      <alignment vertical="center" wrapText="1"/>
    </xf>
    <xf numFmtId="0" fontId="80" fillId="0" borderId="0" xfId="0" applyFont="1" applyFill="1"/>
    <xf numFmtId="0" fontId="0" fillId="2" borderId="3" xfId="0" applyFont="1" applyFill="1" applyBorder="1" applyAlignment="1">
      <alignment horizontal="center" vertical="center" wrapText="1"/>
    </xf>
    <xf numFmtId="0" fontId="59" fillId="0" borderId="0" xfId="0" applyFont="1" applyAlignment="1">
      <alignment horizontal="left" wrapText="1"/>
    </xf>
    <xf numFmtId="0" fontId="36" fillId="13" borderId="10" xfId="0" applyFont="1" applyFill="1" applyBorder="1" applyAlignment="1" applyProtection="1">
      <alignment horizontal="center" vertical="center" wrapText="1"/>
    </xf>
    <xf numFmtId="0" fontId="27" fillId="2" borderId="10" xfId="0" applyFont="1" applyFill="1" applyBorder="1" applyAlignment="1" applyProtection="1">
      <alignment horizontal="center" vertical="center" wrapText="1"/>
    </xf>
    <xf numFmtId="0" fontId="3" fillId="2" borderId="3" xfId="3" applyFont="1" applyFill="1" applyProtection="1">
      <alignment horizontal="center" vertical="center" wrapText="1"/>
    </xf>
    <xf numFmtId="38" fontId="3" fillId="11" borderId="4" xfId="2" applyFont="1" applyFill="1" applyBorder="1" applyAlignment="1" applyProtection="1">
      <alignment horizontal="center" vertical="center"/>
    </xf>
    <xf numFmtId="0" fontId="3" fillId="5" borderId="3" xfId="1" applyFont="1" applyFill="1" applyAlignment="1" applyProtection="1">
      <alignment horizontal="center" vertical="center"/>
    </xf>
    <xf numFmtId="0" fontId="3" fillId="5" borderId="3" xfId="1" applyFont="1" applyFill="1" applyBorder="1" applyAlignment="1" applyProtection="1">
      <alignment horizontal="center" vertical="center"/>
    </xf>
    <xf numFmtId="38" fontId="3" fillId="11" borderId="3" xfId="2" applyFont="1" applyFill="1" applyBorder="1" applyAlignment="1" applyProtection="1">
      <alignment horizontal="center" vertical="center"/>
    </xf>
    <xf numFmtId="0" fontId="36" fillId="13" borderId="4" xfId="0" applyFont="1" applyFill="1" applyBorder="1" applyProtection="1"/>
    <xf numFmtId="0" fontId="36" fillId="13" borderId="7" xfId="0" applyFont="1" applyFill="1" applyBorder="1" applyProtection="1"/>
    <xf numFmtId="0" fontId="36" fillId="13" borderId="5" xfId="0" applyFont="1" applyFill="1" applyBorder="1" applyProtection="1"/>
    <xf numFmtId="0" fontId="0" fillId="17" borderId="3" xfId="0" applyFill="1" applyBorder="1" applyAlignment="1" applyProtection="1">
      <alignment horizontal="center" vertical="center"/>
    </xf>
    <xf numFmtId="0" fontId="0" fillId="24" borderId="3" xfId="0" applyFill="1" applyBorder="1" applyAlignment="1" applyProtection="1">
      <alignment horizontal="center"/>
    </xf>
    <xf numFmtId="0" fontId="16" fillId="5" borderId="3" xfId="0" applyFont="1" applyFill="1" applyBorder="1" applyAlignment="1" applyProtection="1">
      <alignment vertical="center" wrapText="1"/>
    </xf>
    <xf numFmtId="0" fontId="0" fillId="0" borderId="0" xfId="0" applyAlignment="1" applyProtection="1">
      <alignment vertical="top"/>
      <protection locked="0"/>
    </xf>
    <xf numFmtId="0" fontId="61" fillId="4" borderId="0" xfId="0" applyFont="1" applyFill="1" applyBorder="1" applyAlignment="1" applyProtection="1">
      <alignment horizontal="center" vertical="center" wrapText="1"/>
      <protection locked="0"/>
    </xf>
    <xf numFmtId="0" fontId="16" fillId="10" borderId="3" xfId="3" applyFont="1" applyFill="1" applyAlignment="1" applyProtection="1">
      <alignment horizontal="center" vertical="center" wrapText="1"/>
    </xf>
    <xf numFmtId="0" fontId="16" fillId="10" borderId="3" xfId="0" applyFont="1" applyFill="1" applyBorder="1" applyAlignment="1" applyProtection="1">
      <alignment horizontal="center" vertical="center"/>
    </xf>
    <xf numFmtId="3" fontId="3" fillId="4" borderId="8" xfId="0" applyNumberFormat="1" applyFont="1" applyFill="1" applyBorder="1" applyAlignment="1" applyProtection="1">
      <alignment horizontal="center" vertical="center" wrapText="1"/>
      <protection locked="0"/>
    </xf>
    <xf numFmtId="38" fontId="3" fillId="2" borderId="3" xfId="5" applyFont="1" applyFill="1" applyAlignment="1" applyProtection="1">
      <alignment horizontal="center" vertical="center"/>
    </xf>
    <xf numFmtId="0" fontId="0" fillId="2" borderId="3" xfId="0" applyFill="1" applyBorder="1" applyAlignment="1" applyProtection="1">
      <alignment horizontal="center" vertical="center"/>
    </xf>
    <xf numFmtId="0" fontId="16" fillId="2" borderId="3" xfId="3" applyFont="1" applyFill="1" applyProtection="1">
      <alignment horizontal="center" vertical="center" wrapText="1"/>
    </xf>
    <xf numFmtId="0" fontId="56" fillId="4" borderId="3" xfId="0" applyFont="1" applyFill="1" applyBorder="1" applyAlignment="1" applyProtection="1">
      <alignment horizontal="left" vertical="center" wrapText="1"/>
      <protection locked="0"/>
    </xf>
    <xf numFmtId="0" fontId="3" fillId="4" borderId="3" xfId="0" applyFont="1" applyFill="1" applyBorder="1" applyAlignment="1" applyProtection="1">
      <alignment vertical="center"/>
      <protection locked="0"/>
    </xf>
    <xf numFmtId="0" fontId="3" fillId="0" borderId="0" xfId="1" applyFont="1" applyFill="1" applyBorder="1" applyAlignment="1" applyProtection="1">
      <alignment horizontal="center" vertical="center" wrapText="1"/>
      <protection locked="0"/>
    </xf>
    <xf numFmtId="0" fontId="3" fillId="0" borderId="0" xfId="3" applyFont="1" applyFill="1" applyBorder="1" applyAlignment="1" applyProtection="1">
      <alignment horizontal="center" vertical="center" wrapText="1"/>
      <protection locked="0"/>
    </xf>
    <xf numFmtId="0" fontId="0" fillId="0" borderId="0" xfId="0" applyFill="1" applyAlignment="1" applyProtection="1">
      <alignment wrapText="1"/>
      <protection locked="0"/>
    </xf>
    <xf numFmtId="0" fontId="0" fillId="0" borderId="0" xfId="0" applyFill="1" applyBorder="1" applyProtection="1">
      <protection locked="0"/>
    </xf>
    <xf numFmtId="0" fontId="0" fillId="4" borderId="0" xfId="0" applyFill="1" applyBorder="1" applyAlignment="1">
      <alignment wrapText="1"/>
    </xf>
    <xf numFmtId="0" fontId="0" fillId="4" borderId="0" xfId="0" applyFill="1" applyBorder="1" applyAlignment="1" applyProtection="1">
      <alignment wrapText="1"/>
      <protection locked="0"/>
    </xf>
    <xf numFmtId="0" fontId="62" fillId="0" borderId="17" xfId="0" quotePrefix="1" applyFont="1" applyBorder="1" applyAlignment="1" applyProtection="1">
      <alignment horizontal="center" vertical="center" wrapText="1"/>
    </xf>
    <xf numFmtId="0" fontId="60" fillId="15" borderId="18" xfId="0" applyFont="1" applyFill="1" applyBorder="1" applyAlignment="1" applyProtection="1">
      <alignment horizontal="center"/>
    </xf>
    <xf numFmtId="3" fontId="60" fillId="15" borderId="18" xfId="0" applyNumberFormat="1" applyFont="1" applyFill="1" applyBorder="1" applyAlignment="1" applyProtection="1">
      <alignment horizontal="center" vertical="center"/>
    </xf>
    <xf numFmtId="0" fontId="0" fillId="17" borderId="19" xfId="0" applyFill="1" applyBorder="1" applyAlignment="1" applyProtection="1">
      <alignment horizontal="right"/>
    </xf>
    <xf numFmtId="0" fontId="80" fillId="0" borderId="0" xfId="0" applyFont="1" applyFill="1" applyAlignment="1" applyProtection="1">
      <alignment wrapText="1"/>
    </xf>
    <xf numFmtId="0" fontId="0" fillId="17" borderId="20" xfId="0" applyFill="1" applyBorder="1" applyAlignment="1" applyProtection="1">
      <alignment horizontal="right"/>
    </xf>
    <xf numFmtId="0" fontId="0" fillId="17" borderId="21" xfId="0" applyFill="1" applyBorder="1" applyAlignment="1" applyProtection="1">
      <alignment horizontal="right"/>
    </xf>
    <xf numFmtId="38" fontId="3" fillId="11" borderId="3" xfId="0" applyNumberFormat="1" applyFont="1" applyFill="1" applyBorder="1" applyAlignment="1" applyProtection="1">
      <alignment horizontal="right"/>
    </xf>
    <xf numFmtId="0" fontId="0" fillId="17" borderId="18" xfId="0" applyFill="1" applyBorder="1" applyAlignment="1" applyProtection="1">
      <alignment horizontal="right"/>
    </xf>
    <xf numFmtId="0" fontId="0" fillId="17" borderId="24" xfId="0" applyFill="1" applyBorder="1" applyAlignment="1" applyProtection="1">
      <alignment horizontal="right"/>
    </xf>
    <xf numFmtId="3" fontId="0" fillId="11" borderId="26" xfId="0" applyNumberFormat="1" applyFill="1" applyBorder="1" applyProtection="1"/>
    <xf numFmtId="0" fontId="0" fillId="17" borderId="16" xfId="0" applyFill="1" applyBorder="1" applyAlignment="1" applyProtection="1">
      <alignment horizontal="right"/>
    </xf>
    <xf numFmtId="0" fontId="0" fillId="17" borderId="26" xfId="0" applyFill="1" applyBorder="1" applyAlignment="1" applyProtection="1">
      <alignment horizontal="right"/>
    </xf>
    <xf numFmtId="9" fontId="0" fillId="11" borderId="27" xfId="13" applyFont="1" applyFill="1" applyBorder="1" applyAlignment="1" applyProtection="1"/>
    <xf numFmtId="0" fontId="0" fillId="0" borderId="0" xfId="0" applyAlignment="1" applyProtection="1">
      <alignment horizontal="right"/>
    </xf>
    <xf numFmtId="0" fontId="60" fillId="15" borderId="26" xfId="0" applyFont="1" applyFill="1" applyBorder="1" applyAlignment="1" applyProtection="1">
      <alignment horizontal="center"/>
    </xf>
    <xf numFmtId="3" fontId="59" fillId="15" borderId="26" xfId="0" applyNumberFormat="1" applyFont="1" applyFill="1" applyBorder="1" applyAlignment="1" applyProtection="1">
      <alignment horizontal="center" vertical="center"/>
    </xf>
    <xf numFmtId="38" fontId="3" fillId="11" borderId="3" xfId="0" applyNumberFormat="1" applyFont="1" applyFill="1" applyBorder="1" applyAlignment="1" applyProtection="1">
      <alignment horizontal="right" indent="1"/>
    </xf>
    <xf numFmtId="0" fontId="0" fillId="17" borderId="4" xfId="0" applyFill="1" applyBorder="1" applyAlignment="1" applyProtection="1">
      <alignment horizontal="right"/>
    </xf>
    <xf numFmtId="0" fontId="0" fillId="17" borderId="22" xfId="0" applyFill="1" applyBorder="1" applyAlignment="1" applyProtection="1">
      <alignment horizontal="right"/>
    </xf>
    <xf numFmtId="9" fontId="0" fillId="11" borderId="30" xfId="13" applyFont="1" applyFill="1" applyBorder="1" applyProtection="1"/>
    <xf numFmtId="9" fontId="0" fillId="11" borderId="30" xfId="13" applyFont="1" applyFill="1" applyBorder="1" applyAlignment="1" applyProtection="1"/>
    <xf numFmtId="9" fontId="0" fillId="11" borderId="30" xfId="13" applyFont="1" applyFill="1" applyBorder="1" applyAlignment="1" applyProtection="1">
      <alignment horizontal="right" indent="1"/>
    </xf>
    <xf numFmtId="0" fontId="0" fillId="17" borderId="3" xfId="0" applyFill="1" applyBorder="1" applyAlignment="1" applyProtection="1">
      <alignment horizontal="right"/>
    </xf>
    <xf numFmtId="3" fontId="0" fillId="11" borderId="26" xfId="0" applyNumberFormat="1" applyFill="1" applyBorder="1" applyAlignment="1" applyProtection="1"/>
    <xf numFmtId="3" fontId="0" fillId="0" borderId="19" xfId="0" applyNumberFormat="1" applyFill="1" applyBorder="1" applyAlignment="1" applyProtection="1">
      <alignment horizontal="right"/>
      <protection locked="0"/>
    </xf>
    <xf numFmtId="3" fontId="0" fillId="0" borderId="20" xfId="0" applyNumberFormat="1" applyFill="1" applyBorder="1" applyAlignment="1" applyProtection="1">
      <alignment horizontal="right"/>
      <protection locked="0"/>
    </xf>
    <xf numFmtId="0" fontId="0" fillId="0" borderId="19" xfId="0" applyFill="1" applyBorder="1" applyAlignment="1" applyProtection="1">
      <alignment horizontal="right"/>
      <protection locked="0"/>
    </xf>
    <xf numFmtId="3" fontId="0" fillId="0" borderId="25" xfId="0" applyNumberFormat="1" applyFill="1" applyBorder="1" applyProtection="1">
      <protection locked="0"/>
    </xf>
    <xf numFmtId="0" fontId="0" fillId="0" borderId="19" xfId="0" applyFill="1" applyBorder="1" applyAlignment="1" applyProtection="1">
      <protection locked="0"/>
    </xf>
    <xf numFmtId="3" fontId="0" fillId="0" borderId="25" xfId="0" applyNumberFormat="1" applyFill="1" applyBorder="1" applyAlignment="1" applyProtection="1">
      <protection locked="0"/>
    </xf>
    <xf numFmtId="3" fontId="0" fillId="0" borderId="19" xfId="0" applyNumberFormat="1" applyFill="1" applyBorder="1" applyAlignment="1" applyProtection="1">
      <alignment horizontal="right" indent="1"/>
      <protection locked="0"/>
    </xf>
    <xf numFmtId="3" fontId="0" fillId="0" borderId="20" xfId="0" applyNumberFormat="1" applyFill="1" applyBorder="1" applyAlignment="1" applyProtection="1">
      <alignment horizontal="right" indent="1"/>
      <protection locked="0"/>
    </xf>
    <xf numFmtId="0" fontId="0" fillId="0" borderId="19" xfId="0" applyFill="1" applyBorder="1" applyAlignment="1" applyProtection="1">
      <alignment horizontal="right" indent="1"/>
      <protection locked="0"/>
    </xf>
    <xf numFmtId="3" fontId="0" fillId="0" borderId="25" xfId="0" applyNumberFormat="1" applyFill="1" applyBorder="1" applyAlignment="1" applyProtection="1">
      <alignment horizontal="right" indent="1"/>
      <protection locked="0"/>
    </xf>
    <xf numFmtId="0" fontId="0" fillId="0" borderId="31" xfId="0" applyFill="1" applyBorder="1" applyAlignment="1" applyProtection="1">
      <protection locked="0"/>
    </xf>
    <xf numFmtId="3" fontId="0" fillId="0" borderId="32" xfId="0" applyNumberFormat="1" applyFill="1" applyBorder="1" applyAlignment="1" applyProtection="1">
      <protection locked="0"/>
    </xf>
    <xf numFmtId="9" fontId="35" fillId="18" borderId="3" xfId="5" applyNumberFormat="1" applyFont="1" applyFill="1" applyAlignment="1" applyProtection="1">
      <alignment horizontal="center" vertical="center"/>
    </xf>
    <xf numFmtId="0" fontId="16" fillId="5" borderId="5" xfId="1" applyFont="1" applyFill="1" applyBorder="1" applyAlignment="1" applyProtection="1">
      <alignment horizontal="right" vertical="center"/>
    </xf>
    <xf numFmtId="0" fontId="96" fillId="27" borderId="26" xfId="0" applyFont="1" applyFill="1" applyBorder="1" applyAlignment="1">
      <alignment horizontal="center" vertical="center"/>
    </xf>
    <xf numFmtId="0" fontId="97" fillId="0" borderId="30" xfId="0" applyFont="1" applyBorder="1" applyAlignment="1">
      <alignment vertical="center"/>
    </xf>
    <xf numFmtId="0" fontId="97" fillId="0" borderId="33" xfId="0" applyFont="1" applyBorder="1" applyAlignment="1">
      <alignment vertical="center"/>
    </xf>
    <xf numFmtId="0" fontId="97" fillId="0" borderId="26" xfId="0" applyFont="1" applyBorder="1" applyAlignment="1">
      <alignment vertical="center"/>
    </xf>
    <xf numFmtId="0" fontId="98" fillId="27" borderId="18" xfId="0" applyFont="1" applyFill="1" applyBorder="1" applyAlignment="1">
      <alignment horizontal="center" vertical="center"/>
    </xf>
    <xf numFmtId="0" fontId="0" fillId="0" borderId="26" xfId="0" applyBorder="1"/>
    <xf numFmtId="0" fontId="0" fillId="0" borderId="30" xfId="14" applyFont="1" applyFill="1" applyBorder="1" applyAlignment="1">
      <alignment vertical="center" wrapText="1"/>
    </xf>
    <xf numFmtId="0" fontId="0" fillId="0" borderId="30" xfId="10" applyFont="1" applyFill="1" applyBorder="1" applyAlignment="1">
      <alignment vertical="center" wrapText="1"/>
    </xf>
    <xf numFmtId="0" fontId="0" fillId="0" borderId="30" xfId="14" applyFont="1" applyFill="1" applyBorder="1" applyAlignment="1">
      <alignment vertical="center"/>
    </xf>
    <xf numFmtId="0" fontId="53" fillId="0" borderId="5" xfId="0" applyFont="1" applyBorder="1" applyAlignment="1" applyProtection="1">
      <alignment vertical="center" wrapText="1"/>
      <protection locked="0"/>
    </xf>
    <xf numFmtId="0" fontId="3" fillId="2" borderId="5" xfId="3" applyFont="1" applyFill="1" applyBorder="1" applyAlignment="1" applyProtection="1">
      <alignment horizontal="center" vertical="center" wrapText="1"/>
    </xf>
    <xf numFmtId="3" fontId="3" fillId="18" borderId="3" xfId="0" applyNumberFormat="1" applyFont="1" applyFill="1" applyBorder="1" applyAlignment="1" applyProtection="1">
      <alignment horizontal="center" vertical="center" wrapText="1"/>
    </xf>
    <xf numFmtId="0" fontId="3" fillId="4" borderId="5" xfId="1" applyFont="1" applyFill="1" applyBorder="1" applyAlignment="1" applyProtection="1">
      <alignment horizontal="left" vertical="center" wrapText="1"/>
      <protection locked="0"/>
    </xf>
    <xf numFmtId="0" fontId="3" fillId="2" borderId="28" xfId="3" applyFont="1" applyFill="1" applyBorder="1" applyAlignment="1" applyProtection="1">
      <alignment horizontal="center" vertical="center" wrapText="1"/>
    </xf>
    <xf numFmtId="0" fontId="3" fillId="4" borderId="28" xfId="1" applyFont="1" applyFill="1" applyBorder="1" applyAlignment="1" applyProtection="1">
      <alignment horizontal="left" vertical="center" wrapText="1"/>
      <protection locked="0"/>
    </xf>
    <xf numFmtId="0" fontId="16" fillId="5" borderId="28" xfId="1" applyFont="1" applyFill="1" applyBorder="1" applyAlignment="1" applyProtection="1">
      <alignment horizontal="right" vertical="center"/>
    </xf>
    <xf numFmtId="0" fontId="0" fillId="0" borderId="0" xfId="0" applyBorder="1" applyAlignment="1">
      <alignment horizontal="left" wrapText="1"/>
    </xf>
    <xf numFmtId="0" fontId="0" fillId="0" borderId="0" xfId="0" applyAlignment="1">
      <alignment horizontal="left" wrapText="1"/>
    </xf>
    <xf numFmtId="0" fontId="53" fillId="4" borderId="8" xfId="0" applyNumberFormat="1" applyFont="1" applyFill="1" applyBorder="1" applyAlignment="1" applyProtection="1">
      <alignment horizontal="left" vertical="center" wrapText="1"/>
      <protection locked="0"/>
    </xf>
    <xf numFmtId="0" fontId="57" fillId="0" borderId="0" xfId="0" applyFont="1" applyAlignment="1">
      <alignment vertical="top"/>
    </xf>
    <xf numFmtId="0" fontId="57" fillId="0" borderId="0" xfId="0" applyFont="1" applyProtection="1">
      <protection locked="0"/>
    </xf>
    <xf numFmtId="0" fontId="57" fillId="0" borderId="0" xfId="0" applyFont="1"/>
    <xf numFmtId="0" fontId="3" fillId="2" borderId="3" xfId="3" applyFont="1" applyFill="1" applyBorder="1" applyAlignment="1">
      <alignment horizontal="center" vertical="center" wrapText="1"/>
    </xf>
    <xf numFmtId="0" fontId="16" fillId="2" borderId="3" xfId="3" applyFont="1" applyFill="1" applyBorder="1" applyAlignment="1" applyProtection="1">
      <alignment horizontal="center" vertical="center"/>
    </xf>
    <xf numFmtId="3" fontId="3" fillId="4" borderId="0" xfId="0" applyNumberFormat="1" applyFont="1" applyFill="1" applyBorder="1" applyAlignment="1" applyProtection="1">
      <alignment horizontal="center" vertical="center" wrapText="1"/>
      <protection locked="0"/>
    </xf>
    <xf numFmtId="0" fontId="49" fillId="0" borderId="0" xfId="1" applyFont="1" applyFill="1" applyBorder="1" applyAlignment="1" applyProtection="1">
      <alignment vertical="center" wrapText="1"/>
    </xf>
    <xf numFmtId="0" fontId="35" fillId="4" borderId="0" xfId="0" applyFont="1" applyFill="1" applyBorder="1" applyAlignment="1" applyProtection="1">
      <alignment vertical="top" wrapText="1"/>
      <protection locked="0"/>
    </xf>
    <xf numFmtId="0" fontId="49" fillId="0" borderId="0" xfId="10" applyFont="1" applyFill="1" applyBorder="1" applyAlignment="1">
      <alignment horizontal="left" vertical="center" wrapText="1"/>
    </xf>
    <xf numFmtId="0" fontId="3" fillId="4" borderId="3" xfId="3" applyFont="1" applyFill="1" applyProtection="1">
      <alignment horizontal="center" vertical="center" wrapText="1"/>
      <protection locked="0"/>
    </xf>
    <xf numFmtId="3" fontId="3" fillId="4" borderId="28" xfId="1" applyNumberFormat="1" applyFont="1" applyFill="1" applyBorder="1" applyAlignment="1" applyProtection="1">
      <alignment horizontal="center" vertical="center" wrapText="1"/>
      <protection locked="0"/>
    </xf>
    <xf numFmtId="0" fontId="3" fillId="4" borderId="28" xfId="1" applyFont="1" applyFill="1" applyBorder="1" applyAlignment="1" applyProtection="1">
      <alignment horizontal="center" vertical="center" wrapText="1"/>
      <protection locked="0"/>
    </xf>
    <xf numFmtId="3" fontId="3" fillId="4" borderId="3" xfId="0" applyNumberFormat="1" applyFont="1" applyFill="1" applyBorder="1" applyAlignment="1" applyProtection="1">
      <alignment horizontal="center" vertical="center" wrapText="1"/>
      <protection locked="0"/>
    </xf>
    <xf numFmtId="0" fontId="0" fillId="0" borderId="3" xfId="0" applyBorder="1" applyAlignment="1" applyProtection="1">
      <alignment horizontal="center"/>
      <protection locked="0"/>
    </xf>
    <xf numFmtId="0" fontId="0" fillId="4" borderId="3" xfId="0" applyFill="1" applyBorder="1" applyAlignment="1" applyProtection="1">
      <alignment vertical="center" wrapText="1"/>
      <protection locked="0"/>
    </xf>
    <xf numFmtId="0" fontId="0" fillId="4" borderId="3" xfId="0" applyFill="1" applyBorder="1" applyAlignment="1" applyProtection="1">
      <alignment horizontal="center" vertical="center"/>
      <protection locked="0"/>
    </xf>
    <xf numFmtId="0" fontId="3" fillId="4" borderId="3"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wrapText="1"/>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left" vertical="center" wrapText="1"/>
      <protection locked="0"/>
    </xf>
    <xf numFmtId="1" fontId="3" fillId="0" borderId="3" xfId="10" applyNumberFormat="1" applyFont="1" applyFill="1" applyBorder="1" applyAlignment="1" applyProtection="1">
      <alignment horizontal="center" vertical="center"/>
      <protection locked="0"/>
    </xf>
    <xf numFmtId="0" fontId="3" fillId="4" borderId="3" xfId="1" applyFont="1" applyFill="1" applyAlignment="1" applyProtection="1">
      <alignment horizontal="left" vertical="center" wrapText="1"/>
      <protection locked="0"/>
    </xf>
    <xf numFmtId="38" fontId="3" fillId="4" borderId="3" xfId="5" applyFont="1" applyFill="1" applyAlignment="1" applyProtection="1">
      <alignment horizontal="center" vertical="center" wrapText="1"/>
      <protection locked="0"/>
    </xf>
    <xf numFmtId="0" fontId="3" fillId="4" borderId="5" xfId="1" applyFont="1" applyFill="1" applyBorder="1" applyAlignment="1" applyProtection="1">
      <alignment horizontal="left" vertical="center" wrapText="1"/>
      <protection locked="0"/>
    </xf>
    <xf numFmtId="3" fontId="0" fillId="0" borderId="3" xfId="0" applyNumberFormat="1" applyBorder="1" applyAlignment="1" applyProtection="1">
      <alignment horizontal="center"/>
      <protection locked="0"/>
    </xf>
    <xf numFmtId="0" fontId="49" fillId="4" borderId="3" xfId="0" applyFont="1" applyFill="1" applyBorder="1" applyAlignment="1" applyProtection="1">
      <alignment horizontal="center" vertical="center" wrapText="1"/>
      <protection locked="0"/>
    </xf>
    <xf numFmtId="0" fontId="3" fillId="4" borderId="3" xfId="1" applyFont="1" applyFill="1" applyAlignment="1" applyProtection="1">
      <alignment horizontal="left" wrapText="1"/>
      <protection locked="0"/>
    </xf>
    <xf numFmtId="3" fontId="3" fillId="4" borderId="3" xfId="0" applyNumberFormat="1" applyFont="1" applyFill="1" applyBorder="1" applyAlignment="1" applyProtection="1">
      <alignment horizontal="center" wrapText="1"/>
      <protection locked="0"/>
    </xf>
    <xf numFmtId="1" fontId="3" fillId="4" borderId="3" xfId="7" applyNumberFormat="1" applyFont="1" applyFill="1" applyAlignment="1" applyProtection="1">
      <alignment horizontal="center" vertical="center"/>
      <protection locked="0"/>
    </xf>
    <xf numFmtId="1" fontId="3" fillId="4" borderId="4" xfId="7" applyNumberFormat="1" applyFont="1" applyFill="1" applyBorder="1" applyAlignment="1" applyProtection="1">
      <alignment horizontal="center" vertical="center"/>
      <protection locked="0"/>
    </xf>
    <xf numFmtId="3" fontId="3" fillId="0" borderId="7" xfId="7" applyNumberFormat="1" applyFont="1" applyBorder="1" applyAlignment="1" applyProtection="1">
      <alignment horizontal="center" vertical="center"/>
      <protection locked="0"/>
    </xf>
    <xf numFmtId="165" fontId="3" fillId="4" borderId="3" xfId="7" applyNumberFormat="1" applyFont="1" applyFill="1" applyAlignment="1" applyProtection="1">
      <alignment horizontal="center" vertical="center"/>
      <protection locked="0"/>
    </xf>
    <xf numFmtId="165" fontId="3" fillId="0" borderId="3" xfId="10" applyNumberFormat="1" applyFont="1" applyFill="1" applyBorder="1" applyAlignment="1" applyProtection="1">
      <alignment horizontal="center" vertical="center"/>
      <protection locked="0"/>
    </xf>
    <xf numFmtId="38" fontId="3" fillId="4" borderId="3" xfId="5" applyFont="1" applyFill="1" applyAlignment="1" applyProtection="1">
      <alignment horizontal="center" vertical="center"/>
      <protection locked="0"/>
    </xf>
    <xf numFmtId="38" fontId="3" fillId="4" borderId="3" xfId="5" quotePrefix="1" applyFont="1" applyFill="1" applyAlignment="1" applyProtection="1">
      <alignment horizontal="center" vertical="center"/>
      <protection locked="0"/>
    </xf>
    <xf numFmtId="3" fontId="3" fillId="4" borderId="4" xfId="0" applyNumberFormat="1" applyFont="1" applyFill="1" applyBorder="1" applyAlignment="1" applyProtection="1">
      <alignment horizontal="center" vertical="center" wrapText="1"/>
      <protection locked="0"/>
    </xf>
    <xf numFmtId="169" fontId="53" fillId="4" borderId="3" xfId="11" applyNumberFormat="1" applyFont="1" applyFill="1" applyBorder="1" applyAlignment="1" applyProtection="1">
      <alignment vertical="center" wrapText="1"/>
      <protection locked="0"/>
    </xf>
    <xf numFmtId="3" fontId="3" fillId="4" borderId="3" xfId="10" applyNumberFormat="1" applyFont="1" applyFill="1" applyBorder="1" applyAlignment="1" applyProtection="1">
      <alignment horizontal="center" vertical="center" wrapText="1"/>
      <protection locked="0"/>
    </xf>
    <xf numFmtId="3" fontId="3" fillId="4" borderId="3" xfId="0" applyNumberFormat="1" applyFont="1" applyFill="1" applyBorder="1" applyAlignment="1" applyProtection="1">
      <alignment horizontal="center" vertical="center" wrapText="1"/>
      <protection locked="0"/>
    </xf>
    <xf numFmtId="0" fontId="3" fillId="4" borderId="3" xfId="4" applyFont="1" applyFill="1" applyAlignment="1" applyProtection="1">
      <alignment horizontal="left" vertical="center" wrapText="1"/>
      <protection locked="0"/>
    </xf>
    <xf numFmtId="38" fontId="3" fillId="4" borderId="3" xfId="5" applyFont="1" applyFill="1" applyAlignment="1">
      <alignment horizontal="left" vertical="center" wrapText="1"/>
      <protection locked="0"/>
    </xf>
    <xf numFmtId="167" fontId="3" fillId="4" borderId="3" xfId="5" applyNumberFormat="1" applyFont="1" applyFill="1" applyAlignment="1">
      <alignment horizontal="center" vertical="center"/>
      <protection locked="0"/>
    </xf>
    <xf numFmtId="0" fontId="3" fillId="4" borderId="5" xfId="1" applyFont="1" applyFill="1" applyBorder="1" applyAlignment="1" applyProtection="1">
      <alignment horizontal="left" vertical="center"/>
      <protection locked="0"/>
    </xf>
    <xf numFmtId="3" fontId="3" fillId="4" borderId="3" xfId="3" applyNumberFormat="1" applyFont="1" applyFill="1" applyProtection="1">
      <alignment horizontal="center" vertical="center" wrapText="1"/>
      <protection locked="0"/>
    </xf>
    <xf numFmtId="0" fontId="0" fillId="0" borderId="0" xfId="0" applyAlignment="1">
      <alignment horizontal="center"/>
    </xf>
    <xf numFmtId="38" fontId="3" fillId="11" borderId="3" xfId="0" applyNumberFormat="1" applyFont="1" applyFill="1" applyBorder="1" applyAlignment="1" applyProtection="1">
      <alignment horizontal="center"/>
    </xf>
    <xf numFmtId="3" fontId="0" fillId="11" borderId="26" xfId="0" applyNumberFormat="1" applyFill="1" applyBorder="1" applyAlignment="1" applyProtection="1">
      <alignment horizontal="center"/>
    </xf>
    <xf numFmtId="9" fontId="0" fillId="11" borderId="30" xfId="13" applyFont="1" applyFill="1" applyBorder="1" applyAlignment="1" applyProtection="1">
      <alignment horizontal="center"/>
    </xf>
    <xf numFmtId="0" fontId="0" fillId="0" borderId="0" xfId="0" applyAlignment="1" applyProtection="1">
      <alignment horizontal="center"/>
    </xf>
    <xf numFmtId="3" fontId="0" fillId="11" borderId="30" xfId="0" applyNumberFormat="1" applyFill="1" applyBorder="1" applyAlignment="1" applyProtection="1">
      <alignment horizontal="center"/>
    </xf>
    <xf numFmtId="0" fontId="4" fillId="4" borderId="10" xfId="0" applyFont="1" applyFill="1" applyBorder="1" applyAlignment="1" applyProtection="1">
      <alignment horizontal="center" vertical="center"/>
      <protection locked="0"/>
    </xf>
    <xf numFmtId="0" fontId="69" fillId="0" borderId="3" xfId="0" applyFont="1" applyBorder="1" applyAlignment="1">
      <alignment horizontal="left" wrapText="1"/>
    </xf>
    <xf numFmtId="0" fontId="94" fillId="0" borderId="3" xfId="0" applyFont="1" applyBorder="1" applyAlignment="1">
      <alignment horizontal="center" vertical="center" wrapText="1"/>
    </xf>
    <xf numFmtId="0" fontId="94" fillId="0" borderId="15" xfId="0" applyFont="1" applyBorder="1" applyAlignment="1">
      <alignment horizontal="center" vertical="center" wrapText="1"/>
    </xf>
    <xf numFmtId="0" fontId="0" fillId="0" borderId="0" xfId="0" applyAlignment="1">
      <alignment horizontal="center" wrapText="1"/>
    </xf>
    <xf numFmtId="0" fontId="59" fillId="5" borderId="0" xfId="0" applyFont="1" applyFill="1" applyBorder="1" applyAlignment="1">
      <alignment horizontal="center"/>
    </xf>
    <xf numFmtId="0" fontId="0" fillId="5" borderId="0" xfId="0" applyFill="1" applyBorder="1" applyAlignment="1">
      <alignment horizontal="center"/>
    </xf>
    <xf numFmtId="0" fontId="38" fillId="0" borderId="3" xfId="0" applyFont="1" applyBorder="1" applyAlignment="1">
      <alignment horizontal="left" wrapText="1"/>
    </xf>
    <xf numFmtId="0" fontId="60" fillId="0" borderId="3" xfId="0" applyFont="1" applyBorder="1" applyAlignment="1">
      <alignment horizontal="center" vertical="center" wrapText="1"/>
    </xf>
    <xf numFmtId="0" fontId="52" fillId="8" borderId="4" xfId="0" applyFont="1" applyFill="1" applyBorder="1" applyAlignment="1">
      <alignment horizontal="left" vertical="center" wrapText="1"/>
    </xf>
    <xf numFmtId="0" fontId="52" fillId="8" borderId="7" xfId="0" applyFont="1" applyFill="1" applyBorder="1" applyAlignment="1">
      <alignment horizontal="left" vertical="center" wrapText="1"/>
    </xf>
    <xf numFmtId="0" fontId="52" fillId="8" borderId="5" xfId="0" applyFont="1" applyFill="1" applyBorder="1" applyAlignment="1">
      <alignment horizontal="left" vertical="center" wrapText="1"/>
    </xf>
    <xf numFmtId="0" fontId="38" fillId="4" borderId="4" xfId="0" applyFont="1" applyFill="1" applyBorder="1" applyAlignment="1" applyProtection="1">
      <alignment horizontal="left" vertical="top" wrapText="1"/>
      <protection locked="0"/>
    </xf>
    <xf numFmtId="0" fontId="38" fillId="4" borderId="7" xfId="0" applyFont="1" applyFill="1" applyBorder="1" applyAlignment="1" applyProtection="1">
      <alignment horizontal="left" vertical="top" wrapText="1"/>
      <protection locked="0"/>
    </xf>
    <xf numFmtId="0" fontId="38" fillId="4" borderId="5" xfId="0" applyFont="1" applyFill="1" applyBorder="1" applyAlignment="1" applyProtection="1">
      <alignment horizontal="left" vertical="top" wrapText="1"/>
      <protection locked="0"/>
    </xf>
    <xf numFmtId="0" fontId="64" fillId="5" borderId="3" xfId="0" applyFont="1" applyFill="1" applyBorder="1" applyAlignment="1">
      <alignment horizontal="right" vertical="center" wrapText="1"/>
    </xf>
    <xf numFmtId="0" fontId="49" fillId="2" borderId="4"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5" xfId="0" applyFont="1" applyFill="1" applyBorder="1" applyAlignment="1">
      <alignment horizontal="left" vertical="center" wrapText="1"/>
    </xf>
    <xf numFmtId="0" fontId="42" fillId="13" borderId="4" xfId="0" applyFont="1" applyFill="1" applyBorder="1" applyAlignment="1">
      <alignment horizontal="left" vertical="center" wrapText="1"/>
    </xf>
    <xf numFmtId="0" fontId="102" fillId="13" borderId="7" xfId="0" applyFont="1" applyFill="1" applyBorder="1" applyAlignment="1">
      <alignment horizontal="left" vertical="center" wrapText="1"/>
    </xf>
    <xf numFmtId="0" fontId="102" fillId="13" borderId="5" xfId="0" applyFont="1" applyFill="1" applyBorder="1" applyAlignment="1">
      <alignment horizontal="left" vertical="center" wrapText="1"/>
    </xf>
    <xf numFmtId="0" fontId="64" fillId="2" borderId="3" xfId="0" applyFont="1" applyFill="1" applyBorder="1" applyAlignment="1" applyProtection="1">
      <alignment horizontal="left" vertical="center" wrapText="1"/>
    </xf>
    <xf numFmtId="0" fontId="1" fillId="8" borderId="3" xfId="0" applyFont="1" applyFill="1" applyBorder="1" applyAlignment="1" applyProtection="1">
      <alignment horizontal="left" vertical="center" wrapText="1"/>
    </xf>
    <xf numFmtId="0" fontId="53" fillId="15" borderId="3" xfId="0" applyFont="1" applyFill="1" applyBorder="1" applyAlignment="1" applyProtection="1">
      <alignment horizontal="center" vertical="center" wrapText="1"/>
    </xf>
    <xf numFmtId="0" fontId="65" fillId="15" borderId="3" xfId="0" applyFont="1" applyFill="1" applyBorder="1" applyAlignment="1" applyProtection="1">
      <alignment horizontal="center" vertical="center" wrapText="1"/>
    </xf>
    <xf numFmtId="0" fontId="38" fillId="8" borderId="10" xfId="0" applyFont="1" applyFill="1" applyBorder="1" applyAlignment="1" applyProtection="1">
      <alignment horizontal="center"/>
    </xf>
    <xf numFmtId="0" fontId="38" fillId="8" borderId="9" xfId="0" applyFont="1" applyFill="1" applyBorder="1" applyAlignment="1" applyProtection="1">
      <alignment horizontal="center"/>
    </xf>
    <xf numFmtId="0" fontId="52" fillId="8" borderId="4" xfId="0" applyFont="1" applyFill="1" applyBorder="1" applyAlignment="1" applyProtection="1">
      <alignment horizontal="left" vertical="center" wrapText="1"/>
    </xf>
    <xf numFmtId="0" fontId="52" fillId="8" borderId="5" xfId="0" applyFont="1" applyFill="1" applyBorder="1" applyAlignment="1" applyProtection="1">
      <alignment horizontal="left" vertical="center" wrapText="1"/>
    </xf>
    <xf numFmtId="0" fontId="43" fillId="13" borderId="4" xfId="0" applyFont="1" applyFill="1" applyBorder="1" applyAlignment="1" applyProtection="1">
      <alignment horizontal="left" vertical="center" wrapText="1"/>
    </xf>
    <xf numFmtId="0" fontId="39" fillId="13" borderId="5" xfId="0" applyFont="1" applyFill="1" applyBorder="1" applyAlignment="1" applyProtection="1">
      <alignment horizontal="left" vertical="center" wrapText="1"/>
    </xf>
    <xf numFmtId="0" fontId="43" fillId="13" borderId="7" xfId="0" applyFont="1" applyFill="1" applyBorder="1" applyAlignment="1" applyProtection="1">
      <alignment horizontal="left" vertical="center" wrapText="1"/>
    </xf>
    <xf numFmtId="0" fontId="53" fillId="5" borderId="4" xfId="0" applyFont="1" applyFill="1" applyBorder="1" applyAlignment="1" applyProtection="1">
      <alignment horizontal="center" vertical="center" wrapText="1"/>
    </xf>
    <xf numFmtId="0" fontId="53" fillId="5" borderId="5" xfId="0" applyFont="1" applyFill="1" applyBorder="1" applyAlignment="1" applyProtection="1">
      <alignment horizontal="center" vertical="center" wrapText="1"/>
    </xf>
    <xf numFmtId="0" fontId="43" fillId="13" borderId="3" xfId="0" applyFont="1" applyFill="1" applyBorder="1" applyAlignment="1">
      <alignment horizontal="left" vertical="center" wrapText="1"/>
    </xf>
    <xf numFmtId="166" fontId="66" fillId="4" borderId="4" xfId="0" quotePrefix="1" applyNumberFormat="1" applyFont="1" applyFill="1" applyBorder="1" applyAlignment="1" applyProtection="1">
      <alignment horizontal="center" vertical="center"/>
      <protection locked="0"/>
    </xf>
    <xf numFmtId="166" fontId="66" fillId="4" borderId="5" xfId="0" applyNumberFormat="1" applyFont="1" applyFill="1" applyBorder="1" applyAlignment="1" applyProtection="1">
      <alignment horizontal="center" vertical="center"/>
      <protection locked="0"/>
    </xf>
    <xf numFmtId="0" fontId="49" fillId="13" borderId="4" xfId="0" applyFont="1" applyFill="1" applyBorder="1" applyAlignment="1">
      <alignment horizontal="left" vertical="center" wrapText="1"/>
    </xf>
    <xf numFmtId="0" fontId="49" fillId="13" borderId="5" xfId="0" applyFont="1" applyFill="1" applyBorder="1" applyAlignment="1">
      <alignment horizontal="left" vertical="center" wrapText="1"/>
    </xf>
    <xf numFmtId="0" fontId="53" fillId="2" borderId="4"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53" fillId="0" borderId="4" xfId="0" applyFont="1" applyFill="1" applyBorder="1" applyAlignment="1" applyProtection="1">
      <alignment horizontal="left" vertical="center" wrapText="1"/>
      <protection locked="0"/>
    </xf>
    <xf numFmtId="0" fontId="53" fillId="0" borderId="5" xfId="0" applyFont="1" applyFill="1" applyBorder="1" applyAlignment="1" applyProtection="1">
      <alignment horizontal="left" vertical="center" wrapText="1"/>
      <protection locked="0"/>
    </xf>
    <xf numFmtId="0" fontId="53" fillId="6" borderId="4" xfId="0" applyFont="1" applyFill="1" applyBorder="1" applyAlignment="1" applyProtection="1">
      <alignment horizontal="left" vertical="center" wrapText="1"/>
      <protection locked="0"/>
    </xf>
    <xf numFmtId="0" fontId="53" fillId="6" borderId="5" xfId="0" applyFont="1" applyFill="1" applyBorder="1" applyAlignment="1" applyProtection="1">
      <alignment horizontal="left" vertical="center" wrapText="1"/>
      <protection locked="0"/>
    </xf>
    <xf numFmtId="0" fontId="49" fillId="2" borderId="4"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1" fillId="8" borderId="4"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 fillId="8" borderId="5" xfId="0" applyFont="1" applyFill="1" applyBorder="1" applyAlignment="1">
      <alignment horizontal="left" vertical="center" wrapText="1"/>
    </xf>
    <xf numFmtId="0" fontId="50" fillId="2" borderId="3" xfId="0" applyFont="1" applyFill="1" applyBorder="1" applyAlignment="1">
      <alignment horizontal="center" vertical="center" wrapText="1"/>
    </xf>
    <xf numFmtId="0" fontId="0" fillId="4" borderId="4" xfId="0" applyFont="1" applyFill="1" applyBorder="1" applyAlignment="1" applyProtection="1">
      <alignment horizontal="left" vertical="top" wrapText="1"/>
      <protection locked="0"/>
    </xf>
    <xf numFmtId="0" fontId="0" fillId="4" borderId="7" xfId="0" applyFont="1" applyFill="1" applyBorder="1" applyAlignment="1" applyProtection="1">
      <alignment horizontal="left" vertical="top" wrapText="1"/>
      <protection locked="0"/>
    </xf>
    <xf numFmtId="0" fontId="0" fillId="4" borderId="5" xfId="0" applyFont="1" applyFill="1" applyBorder="1" applyAlignment="1" applyProtection="1">
      <alignment horizontal="left" vertical="top" wrapText="1"/>
      <protection locked="0"/>
    </xf>
    <xf numFmtId="0" fontId="16" fillId="5" borderId="4" xfId="0" applyFont="1" applyFill="1" applyBorder="1" applyAlignment="1">
      <alignment horizontal="right" vertical="center" wrapText="1"/>
    </xf>
    <xf numFmtId="0" fontId="3" fillId="5" borderId="7" xfId="0" applyFont="1" applyFill="1" applyBorder="1" applyAlignment="1">
      <alignment horizontal="right" vertical="center" wrapText="1"/>
    </xf>
    <xf numFmtId="0" fontId="3" fillId="5" borderId="5" xfId="0" applyFont="1" applyFill="1" applyBorder="1" applyAlignment="1">
      <alignment horizontal="right" vertical="center" wrapText="1"/>
    </xf>
    <xf numFmtId="0" fontId="3" fillId="4" borderId="4"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6" fillId="13" borderId="4" xfId="0" applyFont="1" applyFill="1" applyBorder="1" applyAlignment="1">
      <alignment horizontal="center" vertical="center" wrapText="1"/>
    </xf>
    <xf numFmtId="0" fontId="36" fillId="13" borderId="7" xfId="0" applyFont="1" applyFill="1" applyBorder="1" applyAlignment="1">
      <alignment horizontal="center" vertical="center" wrapText="1"/>
    </xf>
    <xf numFmtId="0" fontId="36" fillId="13" borderId="5" xfId="0" applyFont="1" applyFill="1" applyBorder="1" applyAlignment="1">
      <alignment horizontal="center" vertical="center" wrapText="1"/>
    </xf>
    <xf numFmtId="0" fontId="49" fillId="13" borderId="7" xfId="0" applyFont="1" applyFill="1" applyBorder="1" applyAlignment="1">
      <alignment horizontal="left" vertical="center" wrapText="1"/>
    </xf>
    <xf numFmtId="0" fontId="1" fillId="20" borderId="1" xfId="0" applyFont="1" applyFill="1" applyBorder="1" applyAlignment="1">
      <alignment horizontal="left" vertical="center" wrapText="1"/>
    </xf>
    <xf numFmtId="0" fontId="1" fillId="20" borderId="2" xfId="0" applyFont="1" applyFill="1" applyBorder="1" applyAlignment="1">
      <alignment horizontal="left" vertical="center" wrapText="1"/>
    </xf>
    <xf numFmtId="0" fontId="59" fillId="21" borderId="3" xfId="0" applyFont="1" applyFill="1" applyBorder="1" applyAlignment="1">
      <alignment horizontal="center" wrapText="1"/>
    </xf>
    <xf numFmtId="0" fontId="29" fillId="2" borderId="4" xfId="3" applyFont="1" applyFill="1" applyBorder="1" applyAlignment="1">
      <alignment horizontal="left" vertical="center" wrapText="1"/>
    </xf>
    <xf numFmtId="0" fontId="29" fillId="2" borderId="7" xfId="3" applyFont="1" applyFill="1" applyBorder="1" applyAlignment="1">
      <alignment horizontal="left" vertical="center" wrapText="1"/>
    </xf>
    <xf numFmtId="0" fontId="29" fillId="2" borderId="5" xfId="3" applyFont="1" applyFill="1" applyBorder="1" applyAlignment="1">
      <alignment horizontal="left" vertical="center" wrapText="1"/>
    </xf>
    <xf numFmtId="0" fontId="76" fillId="13" borderId="7" xfId="0" applyFont="1" applyFill="1" applyBorder="1" applyAlignment="1">
      <alignment horizontal="left" vertical="center" wrapText="1"/>
    </xf>
    <xf numFmtId="0" fontId="76" fillId="13" borderId="5" xfId="0" applyFont="1" applyFill="1" applyBorder="1" applyAlignment="1">
      <alignment horizontal="left" vertical="center" wrapText="1"/>
    </xf>
    <xf numFmtId="0" fontId="49" fillId="13" borderId="4" xfId="0" applyFont="1" applyFill="1" applyBorder="1" applyAlignment="1">
      <alignment vertical="center" wrapText="1"/>
    </xf>
    <xf numFmtId="0" fontId="49" fillId="13" borderId="7" xfId="0" applyFont="1" applyFill="1" applyBorder="1" applyAlignment="1">
      <alignment vertical="center" wrapText="1"/>
    </xf>
    <xf numFmtId="0" fontId="49" fillId="13" borderId="5" xfId="0" applyFont="1" applyFill="1" applyBorder="1" applyAlignment="1">
      <alignment vertical="center" wrapText="1"/>
    </xf>
    <xf numFmtId="0" fontId="16" fillId="5" borderId="7" xfId="0" applyFont="1" applyFill="1" applyBorder="1" applyAlignment="1">
      <alignment horizontal="right" vertical="center" wrapText="1"/>
    </xf>
    <xf numFmtId="0" fontId="16" fillId="5" borderId="5" xfId="0" applyFont="1" applyFill="1" applyBorder="1" applyAlignment="1">
      <alignment horizontal="right" vertical="center" wrapText="1"/>
    </xf>
    <xf numFmtId="0" fontId="35" fillId="4" borderId="4" xfId="0" applyFont="1" applyFill="1" applyBorder="1" applyAlignment="1" applyProtection="1">
      <alignment vertical="top" wrapText="1"/>
      <protection locked="0"/>
    </xf>
    <xf numFmtId="0" fontId="35" fillId="4" borderId="7" xfId="0" applyFont="1" applyFill="1" applyBorder="1" applyAlignment="1" applyProtection="1">
      <alignment vertical="top" wrapText="1"/>
      <protection locked="0"/>
    </xf>
    <xf numFmtId="0" fontId="35" fillId="4" borderId="5" xfId="0" applyFont="1" applyFill="1" applyBorder="1" applyAlignment="1" applyProtection="1">
      <alignment vertical="top" wrapText="1"/>
      <protection locked="0"/>
    </xf>
    <xf numFmtId="0" fontId="59" fillId="21" borderId="0" xfId="0" applyFont="1" applyFill="1" applyAlignment="1">
      <alignment horizontal="center" vertical="center" wrapText="1"/>
    </xf>
    <xf numFmtId="0" fontId="1" fillId="8" borderId="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3" fillId="13" borderId="5" xfId="0" applyFont="1" applyFill="1" applyBorder="1" applyAlignment="1">
      <alignment horizontal="left" vertical="center" wrapText="1"/>
    </xf>
    <xf numFmtId="0" fontId="3" fillId="2" borderId="3" xfId="3" applyFont="1" applyFill="1" applyBorder="1">
      <alignment horizontal="center" vertical="center" wrapText="1"/>
    </xf>
    <xf numFmtId="0" fontId="3" fillId="13" borderId="3" xfId="0" applyFont="1" applyFill="1" applyBorder="1" applyAlignment="1">
      <alignment horizontal="center" vertical="center" wrapText="1"/>
    </xf>
    <xf numFmtId="0" fontId="3" fillId="4" borderId="3" xfId="0" applyFont="1" applyFill="1" applyBorder="1" applyAlignment="1" applyProtection="1">
      <alignment horizontal="left" vertical="top" wrapText="1"/>
      <protection locked="0"/>
    </xf>
    <xf numFmtId="0" fontId="3" fillId="2" borderId="3" xfId="3" applyFont="1" applyFill="1" applyBorder="1" applyAlignment="1">
      <alignment horizontal="center" vertical="center" wrapText="1"/>
    </xf>
    <xf numFmtId="0" fontId="29" fillId="2" borderId="3" xfId="3" applyFont="1" applyFill="1" applyBorder="1" applyAlignment="1">
      <alignment horizontal="left" vertical="center" wrapText="1"/>
    </xf>
    <xf numFmtId="0" fontId="42" fillId="13" borderId="7" xfId="0" applyFont="1" applyFill="1" applyBorder="1" applyAlignment="1">
      <alignment horizontal="left" vertical="center" wrapText="1"/>
    </xf>
    <xf numFmtId="0" fontId="42" fillId="13" borderId="5" xfId="0" applyFont="1" applyFill="1" applyBorder="1" applyAlignment="1">
      <alignment horizontal="left" vertical="center" wrapText="1"/>
    </xf>
    <xf numFmtId="0" fontId="59" fillId="21" borderId="0" xfId="0" applyFont="1" applyFill="1" applyAlignment="1">
      <alignment horizontal="center"/>
    </xf>
    <xf numFmtId="0" fontId="27" fillId="2" borderId="4" xfId="3" applyFont="1" applyFill="1" applyBorder="1" applyAlignment="1">
      <alignment horizontal="left" vertical="center" wrapText="1"/>
    </xf>
    <xf numFmtId="0" fontId="27" fillId="2" borderId="7" xfId="3" applyFont="1" applyFill="1" applyBorder="1" applyAlignment="1">
      <alignment horizontal="left" vertical="center" wrapText="1"/>
    </xf>
    <xf numFmtId="0" fontId="27" fillId="2" borderId="5" xfId="3" applyFont="1" applyFill="1" applyBorder="1" applyAlignment="1">
      <alignment horizontal="left" vertical="center" wrapText="1"/>
    </xf>
    <xf numFmtId="0" fontId="1" fillId="19" borderId="4" xfId="0" applyFont="1" applyFill="1" applyBorder="1" applyAlignment="1">
      <alignment horizontal="left" vertical="center" wrapText="1"/>
    </xf>
    <xf numFmtId="0" fontId="1" fillId="19" borderId="7" xfId="0" applyFont="1" applyFill="1" applyBorder="1" applyAlignment="1">
      <alignment horizontal="left" vertical="center" wrapText="1"/>
    </xf>
    <xf numFmtId="0" fontId="1" fillId="19" borderId="5" xfId="0" applyFont="1" applyFill="1" applyBorder="1" applyAlignment="1">
      <alignment horizontal="left" vertical="center" wrapText="1"/>
    </xf>
    <xf numFmtId="0" fontId="3" fillId="2" borderId="3" xfId="3" applyFont="1" applyFill="1">
      <alignment horizontal="center" vertical="center" wrapText="1"/>
    </xf>
    <xf numFmtId="0" fontId="41" fillId="13" borderId="3" xfId="0" applyFont="1" applyFill="1" applyBorder="1" applyAlignment="1">
      <alignment horizontal="center" vertical="center" wrapText="1"/>
    </xf>
    <xf numFmtId="0" fontId="0" fillId="4" borderId="4" xfId="0" applyFont="1" applyFill="1" applyBorder="1" applyAlignment="1" applyProtection="1">
      <alignment vertical="top"/>
      <protection locked="0"/>
    </xf>
    <xf numFmtId="0" fontId="0" fillId="4" borderId="7" xfId="0" applyFont="1" applyFill="1" applyBorder="1" applyAlignment="1" applyProtection="1">
      <alignment vertical="top"/>
      <protection locked="0"/>
    </xf>
    <xf numFmtId="0" fontId="0" fillId="4" borderId="5" xfId="0" applyFont="1" applyFill="1" applyBorder="1" applyAlignment="1" applyProtection="1">
      <alignment vertical="top"/>
      <protection locked="0"/>
    </xf>
    <xf numFmtId="0" fontId="0" fillId="4" borderId="4" xfId="0" applyFill="1" applyBorder="1" applyAlignment="1" applyProtection="1">
      <alignment vertical="top"/>
      <protection locked="0"/>
    </xf>
    <xf numFmtId="0" fontId="0" fillId="4" borderId="7" xfId="0" applyFill="1" applyBorder="1" applyAlignment="1" applyProtection="1">
      <alignment vertical="top"/>
      <protection locked="0"/>
    </xf>
    <xf numFmtId="0" fontId="0" fillId="4" borderId="5" xfId="0" applyFill="1" applyBorder="1" applyAlignment="1" applyProtection="1">
      <alignment vertical="top"/>
      <protection locked="0"/>
    </xf>
    <xf numFmtId="0" fontId="88" fillId="0" borderId="0" xfId="0" applyFont="1" applyFill="1" applyAlignment="1">
      <alignment horizontal="center"/>
    </xf>
    <xf numFmtId="0" fontId="0" fillId="0" borderId="0" xfId="0" applyFill="1" applyAlignment="1">
      <alignment horizontal="center"/>
    </xf>
    <xf numFmtId="0" fontId="35" fillId="4" borderId="7" xfId="0" applyFont="1" applyFill="1" applyBorder="1" applyAlignment="1" applyProtection="1">
      <alignment horizontal="left" vertical="top" wrapText="1"/>
      <protection locked="0"/>
    </xf>
    <xf numFmtId="0" fontId="35" fillId="4" borderId="5" xfId="0" applyFont="1" applyFill="1" applyBorder="1" applyAlignment="1" applyProtection="1">
      <alignment horizontal="left" vertical="top" wrapText="1"/>
      <protection locked="0"/>
    </xf>
    <xf numFmtId="0" fontId="1" fillId="20" borderId="1" xfId="0" applyFont="1" applyFill="1" applyBorder="1" applyAlignment="1" applyProtection="1">
      <alignment horizontal="left" vertical="center" wrapText="1"/>
    </xf>
    <xf numFmtId="0" fontId="1" fillId="20" borderId="2" xfId="0" applyFont="1" applyFill="1" applyBorder="1" applyAlignment="1" applyProtection="1">
      <alignment horizontal="left" vertical="center" wrapText="1"/>
    </xf>
    <xf numFmtId="0" fontId="44" fillId="13" borderId="4" xfId="0" applyFont="1" applyFill="1" applyBorder="1" applyAlignment="1" applyProtection="1">
      <alignment horizontal="left" vertical="center" wrapText="1"/>
    </xf>
    <xf numFmtId="0" fontId="44" fillId="13" borderId="7" xfId="0" applyFont="1" applyFill="1" applyBorder="1" applyAlignment="1" applyProtection="1">
      <alignment horizontal="left" vertical="center" wrapText="1"/>
    </xf>
    <xf numFmtId="0" fontId="44" fillId="13" borderId="5" xfId="0" applyFont="1" applyFill="1" applyBorder="1" applyAlignment="1" applyProtection="1">
      <alignment horizontal="left" vertical="center" wrapText="1"/>
    </xf>
    <xf numFmtId="0" fontId="1" fillId="8" borderId="1" xfId="0" applyFont="1" applyFill="1" applyBorder="1" applyAlignment="1" applyProtection="1">
      <alignment horizontal="left" vertical="center" wrapText="1"/>
    </xf>
    <xf numFmtId="0" fontId="1" fillId="8" borderId="2" xfId="0" applyFont="1" applyFill="1" applyBorder="1" applyAlignment="1" applyProtection="1">
      <alignment horizontal="left" vertical="center" wrapText="1"/>
    </xf>
    <xf numFmtId="0" fontId="1" fillId="22" borderId="1" xfId="0" applyFont="1" applyFill="1" applyBorder="1" applyAlignment="1" applyProtection="1">
      <alignment horizontal="left" vertical="center" wrapText="1"/>
    </xf>
    <xf numFmtId="0" fontId="1" fillId="22" borderId="2" xfId="0" applyFont="1" applyFill="1" applyBorder="1" applyAlignment="1" applyProtection="1">
      <alignment horizontal="left" vertical="center" wrapText="1"/>
    </xf>
    <xf numFmtId="0" fontId="1" fillId="22" borderId="6" xfId="0" applyFont="1" applyFill="1" applyBorder="1" applyAlignment="1" applyProtection="1">
      <alignment horizontal="left" vertical="center" wrapText="1"/>
    </xf>
    <xf numFmtId="0" fontId="0" fillId="4" borderId="4"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1" fillId="8" borderId="6" xfId="0" applyFont="1" applyFill="1" applyBorder="1" applyAlignment="1" applyProtection="1">
      <alignment horizontal="left" vertical="center" wrapText="1"/>
    </xf>
    <xf numFmtId="0" fontId="83" fillId="0" borderId="3" xfId="0" applyFont="1" applyFill="1" applyBorder="1" applyAlignment="1" applyProtection="1">
      <alignment horizontal="center" vertical="top" wrapText="1"/>
      <protection locked="0"/>
    </xf>
    <xf numFmtId="0" fontId="39" fillId="8" borderId="4" xfId="10" applyFont="1" applyFill="1" applyBorder="1" applyAlignment="1">
      <alignment horizontal="left" vertical="center" wrapText="1"/>
    </xf>
    <xf numFmtId="0" fontId="39" fillId="8" borderId="5" xfId="10" applyFont="1" applyFill="1" applyBorder="1" applyAlignment="1">
      <alignment horizontal="left" vertical="center" wrapText="1"/>
    </xf>
    <xf numFmtId="168" fontId="49" fillId="13" borderId="4" xfId="0" applyNumberFormat="1" applyFont="1" applyFill="1" applyBorder="1" applyAlignment="1" applyProtection="1">
      <alignment horizontal="left" vertical="center" wrapText="1"/>
    </xf>
    <xf numFmtId="168" fontId="49" fillId="13" borderId="5" xfId="0" applyNumberFormat="1" applyFont="1" applyFill="1" applyBorder="1" applyAlignment="1" applyProtection="1">
      <alignment horizontal="left" vertical="center" wrapText="1"/>
    </xf>
    <xf numFmtId="0" fontId="39" fillId="20" borderId="4" xfId="10" applyFont="1" applyFill="1" applyBorder="1" applyAlignment="1">
      <alignment horizontal="left" vertical="center" wrapText="1"/>
    </xf>
    <xf numFmtId="0" fontId="39" fillId="20" borderId="7" xfId="10" applyFont="1" applyFill="1" applyBorder="1" applyAlignment="1">
      <alignment horizontal="left" vertical="center" wrapText="1"/>
    </xf>
    <xf numFmtId="0" fontId="24" fillId="8" borderId="1" xfId="0" applyFont="1" applyFill="1" applyBorder="1" applyAlignment="1">
      <alignment horizontal="left" vertical="center" wrapText="1"/>
    </xf>
    <xf numFmtId="0" fontId="24" fillId="8" borderId="2" xfId="0" applyFont="1" applyFill="1" applyBorder="1" applyAlignment="1">
      <alignment horizontal="left" vertical="center" wrapText="1"/>
    </xf>
    <xf numFmtId="0" fontId="57" fillId="16" borderId="4" xfId="10" applyFont="1" applyFill="1" applyBorder="1" applyAlignment="1">
      <alignment horizontal="left" vertical="center" wrapText="1"/>
    </xf>
    <xf numFmtId="0" fontId="57" fillId="16" borderId="7" xfId="10" applyFont="1" applyFill="1" applyBorder="1" applyAlignment="1">
      <alignment horizontal="left" vertical="center" wrapText="1"/>
    </xf>
    <xf numFmtId="0" fontId="57" fillId="16" borderId="5" xfId="10" applyFont="1" applyFill="1" applyBorder="1" applyAlignment="1">
      <alignment horizontal="left" vertical="center" wrapText="1"/>
    </xf>
    <xf numFmtId="0" fontId="0" fillId="4" borderId="4" xfId="0" applyFill="1" applyBorder="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4" borderId="5" xfId="0" applyFill="1" applyBorder="1" applyAlignment="1" applyProtection="1">
      <alignment horizontal="left" vertical="top"/>
      <protection locked="0"/>
    </xf>
    <xf numFmtId="0" fontId="0" fillId="0" borderId="14" xfId="0" applyBorder="1" applyAlignment="1">
      <alignment horizontal="center"/>
    </xf>
    <xf numFmtId="0" fontId="0" fillId="0" borderId="0" xfId="0" applyAlignment="1">
      <alignment horizontal="center"/>
    </xf>
    <xf numFmtId="0" fontId="49" fillId="4" borderId="10" xfId="0" applyFont="1" applyFill="1" applyBorder="1" applyAlignment="1" applyProtection="1">
      <alignment horizontal="center" vertical="center" wrapText="1"/>
      <protection locked="0"/>
    </xf>
    <xf numFmtId="0" fontId="49" fillId="4" borderId="9" xfId="0" applyFont="1" applyFill="1" applyBorder="1" applyAlignment="1" applyProtection="1">
      <alignment horizontal="center" vertical="center" wrapText="1"/>
      <protection locked="0"/>
    </xf>
    <xf numFmtId="0" fontId="0" fillId="2" borderId="3" xfId="0" applyFont="1" applyFill="1" applyBorder="1" applyAlignment="1">
      <alignment horizontal="center" vertical="center" wrapText="1"/>
    </xf>
    <xf numFmtId="0" fontId="0" fillId="2" borderId="3" xfId="1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5" fillId="2" borderId="10" xfId="10" applyFont="1" applyFill="1" applyBorder="1" applyAlignment="1">
      <alignment horizontal="center" vertical="center" wrapText="1"/>
    </xf>
    <xf numFmtId="0" fontId="35" fillId="2" borderId="9" xfId="10" applyFont="1" applyFill="1" applyBorder="1" applyAlignment="1">
      <alignment horizontal="center" vertical="center" wrapText="1"/>
    </xf>
    <xf numFmtId="0" fontId="37" fillId="8" borderId="4"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37" fillId="8" borderId="5" xfId="0" applyFont="1" applyFill="1" applyBorder="1" applyAlignment="1">
      <alignment horizontal="center" vertical="center" wrapText="1"/>
    </xf>
    <xf numFmtId="0" fontId="24" fillId="8" borderId="4" xfId="0" applyFont="1" applyFill="1" applyBorder="1" applyAlignment="1">
      <alignment horizontal="left" vertical="center" wrapText="1"/>
    </xf>
    <xf numFmtId="0" fontId="24" fillId="8" borderId="7" xfId="0" applyFont="1" applyFill="1" applyBorder="1" applyAlignment="1">
      <alignment horizontal="left" vertical="center" wrapText="1"/>
    </xf>
    <xf numFmtId="0" fontId="24" fillId="8" borderId="5" xfId="0" applyFont="1" applyFill="1" applyBorder="1" applyAlignment="1">
      <alignment horizontal="left" vertical="center" wrapText="1"/>
    </xf>
    <xf numFmtId="0" fontId="57" fillId="15" borderId="4" xfId="10" applyFont="1" applyFill="1" applyBorder="1" applyAlignment="1">
      <alignment horizontal="left" vertical="center" wrapText="1"/>
    </xf>
    <xf numFmtId="0" fontId="57" fillId="15" borderId="7" xfId="10" applyFont="1" applyFill="1" applyBorder="1" applyAlignment="1">
      <alignment horizontal="left" vertical="center" wrapText="1"/>
    </xf>
    <xf numFmtId="0" fontId="57" fillId="15" borderId="5" xfId="10" applyFont="1" applyFill="1" applyBorder="1" applyAlignment="1">
      <alignment horizontal="left" vertical="center" wrapText="1"/>
    </xf>
    <xf numFmtId="0" fontId="59" fillId="21" borderId="0" xfId="0" applyFont="1" applyFill="1" applyAlignment="1">
      <alignment horizontal="center" wrapText="1"/>
    </xf>
    <xf numFmtId="0" fontId="49" fillId="2" borderId="4" xfId="3" applyFont="1" applyFill="1" applyBorder="1" applyAlignment="1" applyProtection="1">
      <alignment horizontal="left" vertical="center" wrapText="1"/>
    </xf>
    <xf numFmtId="0" fontId="3" fillId="2" borderId="7" xfId="3" applyFont="1" applyFill="1" applyBorder="1" applyAlignment="1" applyProtection="1">
      <alignment horizontal="left" vertical="center" wrapText="1"/>
    </xf>
    <xf numFmtId="0" fontId="3" fillId="2" borderId="5" xfId="3" applyFont="1" applyFill="1" applyBorder="1" applyAlignment="1" applyProtection="1">
      <alignment horizontal="left" vertical="center" wrapText="1"/>
    </xf>
    <xf numFmtId="0" fontId="49" fillId="2" borderId="7" xfId="3" applyFont="1" applyFill="1" applyBorder="1" applyAlignment="1" applyProtection="1">
      <alignment horizontal="left" vertical="center" wrapText="1"/>
    </xf>
    <xf numFmtId="0" fontId="49" fillId="2" borderId="5" xfId="3" applyFont="1" applyFill="1" applyBorder="1" applyAlignment="1" applyProtection="1">
      <alignment horizontal="left" vertical="center" wrapText="1"/>
    </xf>
    <xf numFmtId="0" fontId="36" fillId="13" borderId="3" xfId="0" applyFont="1" applyFill="1" applyBorder="1" applyAlignment="1" applyProtection="1">
      <alignment horizontal="left" vertical="center" wrapText="1"/>
    </xf>
    <xf numFmtId="0" fontId="82" fillId="0" borderId="2" xfId="0" applyFont="1" applyFill="1" applyBorder="1" applyAlignment="1">
      <alignment horizontal="center"/>
    </xf>
    <xf numFmtId="0" fontId="16" fillId="5" borderId="4" xfId="1" applyFont="1" applyFill="1" applyBorder="1" applyAlignment="1">
      <alignment horizontal="right" vertical="center"/>
    </xf>
    <xf numFmtId="0" fontId="3" fillId="5" borderId="5" xfId="1" applyFont="1" applyFill="1" applyBorder="1" applyAlignment="1">
      <alignment horizontal="right" vertical="center"/>
    </xf>
    <xf numFmtId="0" fontId="52" fillId="23" borderId="4" xfId="0" applyFont="1" applyFill="1" applyBorder="1" applyAlignment="1">
      <alignment horizontal="left" vertical="center" wrapText="1"/>
    </xf>
    <xf numFmtId="0" fontId="52" fillId="23" borderId="7" xfId="0" applyFont="1" applyFill="1" applyBorder="1" applyAlignment="1">
      <alignment horizontal="left" vertical="center" wrapText="1"/>
    </xf>
    <xf numFmtId="0" fontId="52" fillId="23" borderId="5" xfId="0" applyFont="1" applyFill="1" applyBorder="1" applyAlignment="1">
      <alignment horizontal="left" vertical="center" wrapText="1"/>
    </xf>
    <xf numFmtId="0" fontId="36" fillId="13" borderId="4" xfId="0" applyFont="1" applyFill="1" applyBorder="1" applyAlignment="1" applyProtection="1">
      <alignment horizontal="left" vertical="center" wrapText="1"/>
    </xf>
    <xf numFmtId="0" fontId="36" fillId="13" borderId="7" xfId="0" applyFont="1" applyFill="1" applyBorder="1" applyAlignment="1" applyProtection="1">
      <alignment horizontal="left" vertical="center" wrapText="1"/>
    </xf>
    <xf numFmtId="0" fontId="36" fillId="13" borderId="5" xfId="0" applyFont="1" applyFill="1" applyBorder="1" applyAlignment="1" applyProtection="1">
      <alignment horizontal="left" vertical="center" wrapText="1"/>
    </xf>
    <xf numFmtId="0" fontId="49" fillId="13" borderId="4" xfId="1" applyFont="1" applyFill="1" applyBorder="1" applyAlignment="1">
      <alignment horizontal="left" vertical="center"/>
    </xf>
    <xf numFmtId="0" fontId="49" fillId="13" borderId="7" xfId="1" applyFont="1" applyFill="1" applyBorder="1" applyAlignment="1">
      <alignment horizontal="left" vertical="center"/>
    </xf>
    <xf numFmtId="0" fontId="49" fillId="13" borderId="5" xfId="1" applyFont="1" applyFill="1" applyBorder="1" applyAlignment="1">
      <alignment horizontal="left" vertical="center"/>
    </xf>
    <xf numFmtId="0" fontId="40" fillId="2" borderId="7" xfId="3" applyFont="1" applyFill="1" applyBorder="1" applyAlignment="1" applyProtection="1">
      <alignment horizontal="left" vertical="center" wrapText="1"/>
    </xf>
    <xf numFmtId="0" fontId="40" fillId="2" borderId="5" xfId="3" applyFont="1" applyFill="1" applyBorder="1" applyAlignment="1" applyProtection="1">
      <alignment horizontal="left" vertical="center" wrapText="1"/>
    </xf>
    <xf numFmtId="0" fontId="1" fillId="8" borderId="4" xfId="0" applyFont="1" applyFill="1" applyBorder="1" applyAlignment="1" applyProtection="1">
      <alignment horizontal="left" vertical="center" wrapText="1"/>
    </xf>
    <xf numFmtId="0" fontId="1" fillId="8" borderId="7" xfId="0" applyFont="1" applyFill="1" applyBorder="1" applyAlignment="1" applyProtection="1">
      <alignment horizontal="left" vertical="center" wrapText="1"/>
    </xf>
    <xf numFmtId="0" fontId="1" fillId="8" borderId="5" xfId="0" applyFont="1" applyFill="1" applyBorder="1" applyAlignment="1" applyProtection="1">
      <alignment horizontal="left" vertical="center" wrapText="1"/>
    </xf>
    <xf numFmtId="0" fontId="16" fillId="5" borderId="5" xfId="1" applyFont="1" applyFill="1" applyBorder="1" applyAlignment="1">
      <alignment horizontal="right" vertical="center"/>
    </xf>
    <xf numFmtId="0" fontId="16" fillId="5" borderId="4" xfId="1" applyFont="1" applyFill="1" applyBorder="1" applyAlignment="1" applyProtection="1">
      <alignment horizontal="right" vertical="center"/>
      <protection locked="0"/>
    </xf>
    <xf numFmtId="0" fontId="3" fillId="5" borderId="5" xfId="1" applyFont="1" applyFill="1" applyBorder="1" applyAlignment="1" applyProtection="1">
      <alignment horizontal="right" vertical="center"/>
      <protection locked="0"/>
    </xf>
    <xf numFmtId="0" fontId="49" fillId="13" borderId="4" xfId="1" applyFont="1" applyFill="1" applyBorder="1" applyAlignment="1" applyProtection="1">
      <alignment horizontal="left" vertical="center"/>
      <protection locked="0"/>
    </xf>
    <xf numFmtId="0" fontId="49" fillId="13" borderId="7" xfId="1" applyFont="1" applyFill="1" applyBorder="1" applyAlignment="1" applyProtection="1">
      <alignment horizontal="left" vertical="center"/>
      <protection locked="0"/>
    </xf>
    <xf numFmtId="0" fontId="49" fillId="13" borderId="5" xfId="1" applyFont="1" applyFill="1" applyBorder="1" applyAlignment="1" applyProtection="1">
      <alignment horizontal="left" vertical="center"/>
      <protection locked="0"/>
    </xf>
    <xf numFmtId="0" fontId="0" fillId="0" borderId="0" xfId="0" applyFill="1" applyAlignment="1">
      <alignment horizontal="center" wrapText="1"/>
    </xf>
    <xf numFmtId="0" fontId="16" fillId="5" borderId="4" xfId="1" applyFont="1" applyFill="1" applyBorder="1" applyAlignment="1">
      <alignment horizontal="center" vertical="center" wrapText="1"/>
    </xf>
    <xf numFmtId="0" fontId="16" fillId="5" borderId="5" xfId="1" applyFont="1" applyFill="1" applyBorder="1" applyAlignment="1">
      <alignment horizontal="center" vertical="center" wrapText="1"/>
    </xf>
    <xf numFmtId="0" fontId="3" fillId="5" borderId="7" xfId="1" applyFont="1" applyFill="1" applyBorder="1" applyAlignment="1">
      <alignment vertical="center" wrapText="1"/>
    </xf>
    <xf numFmtId="0" fontId="3" fillId="5" borderId="5" xfId="1" applyFont="1" applyFill="1" applyBorder="1" applyAlignment="1">
      <alignment vertical="center" wrapText="1"/>
    </xf>
    <xf numFmtId="0" fontId="19" fillId="4" borderId="4" xfId="1" applyFont="1" applyFill="1" applyBorder="1" applyAlignment="1" applyProtection="1">
      <alignment horizontal="left" vertical="top" wrapText="1"/>
      <protection locked="0"/>
    </xf>
    <xf numFmtId="0" fontId="11" fillId="4" borderId="7" xfId="1" applyFont="1" applyFill="1" applyBorder="1" applyAlignment="1" applyProtection="1">
      <alignment horizontal="left" vertical="top" wrapText="1"/>
      <protection locked="0"/>
    </xf>
    <xf numFmtId="0" fontId="11" fillId="4" borderId="5" xfId="1" applyFont="1" applyFill="1" applyBorder="1" applyAlignment="1" applyProtection="1">
      <alignment horizontal="left" vertical="top" wrapText="1"/>
      <protection locked="0"/>
    </xf>
    <xf numFmtId="0" fontId="16" fillId="13" borderId="4" xfId="1" applyFont="1" applyFill="1" applyBorder="1" applyAlignment="1">
      <alignment horizontal="left" vertical="center" wrapText="1"/>
    </xf>
    <xf numFmtId="0" fontId="16" fillId="13" borderId="7" xfId="1" applyFont="1" applyFill="1" applyBorder="1" applyAlignment="1">
      <alignment horizontal="left" vertical="center" wrapText="1"/>
    </xf>
    <xf numFmtId="0" fontId="16" fillId="13" borderId="5" xfId="1" applyFont="1" applyFill="1" applyBorder="1" applyAlignment="1">
      <alignment horizontal="left" vertical="center" wrapText="1"/>
    </xf>
    <xf numFmtId="0" fontId="39" fillId="12" borderId="4" xfId="6" applyFont="1" applyFill="1" applyBorder="1" applyAlignment="1">
      <alignment horizontal="left" vertical="center"/>
    </xf>
    <xf numFmtId="0" fontId="39" fillId="12" borderId="7" xfId="6" applyFont="1" applyFill="1" applyBorder="1" applyAlignment="1">
      <alignment horizontal="left" vertical="center"/>
    </xf>
    <xf numFmtId="0" fontId="39" fillId="12" borderId="5" xfId="6" applyFont="1" applyFill="1" applyBorder="1" applyAlignment="1">
      <alignment horizontal="left" vertical="center"/>
    </xf>
    <xf numFmtId="0" fontId="36" fillId="13" borderId="4" xfId="10" applyFont="1" applyFill="1" applyBorder="1" applyAlignment="1" applyProtection="1">
      <alignment horizontal="left" vertical="center" wrapText="1"/>
    </xf>
    <xf numFmtId="0" fontId="36" fillId="13" borderId="7" xfId="10" applyFont="1" applyFill="1" applyBorder="1" applyAlignment="1" applyProtection="1">
      <alignment horizontal="left" vertical="center" wrapText="1"/>
    </xf>
    <xf numFmtId="0" fontId="36" fillId="13" borderId="5" xfId="10" applyFont="1" applyFill="1" applyBorder="1" applyAlignment="1" applyProtection="1">
      <alignment horizontal="left" vertical="center" wrapText="1"/>
    </xf>
    <xf numFmtId="0" fontId="36" fillId="13" borderId="3" xfId="1" applyFont="1" applyFill="1" applyAlignment="1">
      <alignment horizontal="left" vertical="center" wrapText="1"/>
    </xf>
    <xf numFmtId="0" fontId="33" fillId="8" borderId="3" xfId="10" applyFont="1" applyFill="1" applyBorder="1" applyAlignment="1" applyProtection="1">
      <alignment horizontal="center" wrapText="1"/>
    </xf>
    <xf numFmtId="0" fontId="33" fillId="8" borderId="28" xfId="10" applyFont="1" applyFill="1" applyBorder="1" applyAlignment="1" applyProtection="1">
      <alignment horizontal="center" wrapText="1"/>
    </xf>
    <xf numFmtId="0" fontId="33" fillId="8" borderId="5" xfId="10" applyFont="1" applyFill="1" applyBorder="1" applyAlignment="1" applyProtection="1">
      <alignment horizontal="center" vertical="center" wrapText="1"/>
    </xf>
    <xf numFmtId="0" fontId="33" fillId="8" borderId="3" xfId="10" applyFont="1" applyFill="1" applyBorder="1" applyAlignment="1" applyProtection="1">
      <alignment horizontal="center" vertical="center" wrapText="1"/>
    </xf>
    <xf numFmtId="0" fontId="74" fillId="13" borderId="4" xfId="0" applyFont="1" applyFill="1" applyBorder="1" applyAlignment="1">
      <alignment horizontal="left" vertical="center" wrapText="1"/>
    </xf>
    <xf numFmtId="0" fontId="74" fillId="13" borderId="7" xfId="0" applyFont="1" applyFill="1" applyBorder="1" applyAlignment="1">
      <alignment horizontal="left" vertical="center" wrapText="1"/>
    </xf>
    <xf numFmtId="0" fontId="74" fillId="13" borderId="5" xfId="0" applyFont="1" applyFill="1" applyBorder="1" applyAlignment="1">
      <alignment horizontal="left" vertical="center" wrapText="1"/>
    </xf>
    <xf numFmtId="0" fontId="3" fillId="4" borderId="2" xfId="0" applyFont="1" applyFill="1" applyBorder="1" applyAlignment="1" applyProtection="1">
      <alignment horizontal="left" vertical="top" wrapText="1"/>
      <protection locked="0"/>
    </xf>
    <xf numFmtId="0" fontId="39" fillId="12" borderId="4" xfId="6" applyFont="1" applyFill="1" applyBorder="1" applyAlignment="1">
      <alignment horizontal="left" vertical="center" wrapText="1"/>
    </xf>
    <xf numFmtId="0" fontId="39" fillId="12" borderId="7" xfId="6" applyFont="1" applyFill="1" applyBorder="1" applyAlignment="1">
      <alignment horizontal="left" vertical="center" wrapText="1"/>
    </xf>
    <xf numFmtId="0" fontId="39" fillId="12" borderId="5" xfId="6" applyFont="1" applyFill="1" applyBorder="1" applyAlignment="1">
      <alignment horizontal="left" vertical="center" wrapText="1"/>
    </xf>
    <xf numFmtId="0" fontId="36" fillId="13" borderId="7" xfId="6" applyFont="1" applyFill="1" applyBorder="1" applyAlignment="1">
      <alignment horizontal="left" vertical="center" wrapText="1"/>
    </xf>
    <xf numFmtId="0" fontId="39" fillId="13" borderId="7" xfId="6" applyFont="1" applyFill="1" applyBorder="1" applyAlignment="1">
      <alignment horizontal="left" vertical="center" wrapText="1"/>
    </xf>
    <xf numFmtId="0" fontId="39" fillId="13" borderId="5" xfId="6" applyFont="1" applyFill="1" applyBorder="1" applyAlignment="1">
      <alignment horizontal="left" vertical="center" wrapText="1"/>
    </xf>
    <xf numFmtId="0" fontId="38" fillId="10" borderId="10" xfId="0" applyFont="1" applyFill="1" applyBorder="1" applyAlignment="1">
      <alignment horizontal="center" vertical="center" wrapText="1"/>
    </xf>
    <xf numFmtId="0" fontId="38" fillId="10" borderId="9" xfId="0" applyFont="1" applyFill="1" applyBorder="1" applyAlignment="1">
      <alignment horizontal="center" vertical="center" wrapText="1"/>
    </xf>
    <xf numFmtId="0" fontId="3" fillId="10" borderId="10" xfId="1" applyFont="1" applyFill="1" applyBorder="1" applyAlignment="1">
      <alignment horizontal="center" vertical="center" wrapText="1"/>
    </xf>
    <xf numFmtId="0" fontId="3" fillId="10" borderId="9" xfId="1" applyFont="1" applyFill="1" applyBorder="1" applyAlignment="1">
      <alignment horizontal="center" vertical="center" wrapText="1"/>
    </xf>
    <xf numFmtId="0" fontId="3" fillId="10" borderId="10" xfId="3" applyFont="1" applyFill="1" applyBorder="1">
      <alignment horizontal="center" vertical="center" wrapText="1"/>
    </xf>
    <xf numFmtId="0" fontId="3" fillId="10" borderId="9" xfId="3" applyFont="1" applyFill="1" applyBorder="1">
      <alignment horizontal="center" vertical="center" wrapText="1"/>
    </xf>
    <xf numFmtId="0" fontId="33" fillId="13" borderId="4" xfId="0" applyFont="1" applyFill="1" applyBorder="1" applyAlignment="1">
      <alignment horizontal="center" vertical="center"/>
    </xf>
    <xf numFmtId="0" fontId="33" fillId="13" borderId="7" xfId="0" applyFont="1" applyFill="1" applyBorder="1" applyAlignment="1">
      <alignment horizontal="center" vertical="center"/>
    </xf>
    <xf numFmtId="0" fontId="33" fillId="13" borderId="5" xfId="0" applyFont="1" applyFill="1" applyBorder="1" applyAlignment="1">
      <alignment horizontal="center" vertical="center"/>
    </xf>
    <xf numFmtId="0" fontId="0" fillId="0" borderId="0" xfId="0" applyFill="1" applyBorder="1" applyAlignment="1">
      <alignment horizontal="left" wrapText="1"/>
    </xf>
    <xf numFmtId="0" fontId="0" fillId="0" borderId="0" xfId="0" applyBorder="1" applyAlignment="1">
      <alignment horizontal="left" wrapText="1"/>
    </xf>
    <xf numFmtId="0" fontId="39" fillId="12" borderId="14" xfId="6" applyFont="1" applyFill="1" applyBorder="1" applyAlignment="1" applyProtection="1">
      <alignment horizontal="left" vertical="center" wrapText="1"/>
    </xf>
    <xf numFmtId="0" fontId="39" fillId="12" borderId="0" xfId="6" applyFont="1" applyFill="1" applyBorder="1" applyAlignment="1" applyProtection="1">
      <alignment horizontal="left" vertical="center" wrapText="1"/>
    </xf>
    <xf numFmtId="0" fontId="31" fillId="13" borderId="3" xfId="6" applyFont="1" applyFill="1" applyBorder="1" applyAlignment="1" applyProtection="1">
      <alignment horizontal="left" vertical="center" wrapText="1"/>
    </xf>
    <xf numFmtId="0" fontId="39" fillId="13" borderId="4" xfId="0" applyFont="1" applyFill="1" applyBorder="1" applyAlignment="1">
      <alignment horizontal="center" vertical="center"/>
    </xf>
    <xf numFmtId="0" fontId="39" fillId="13" borderId="7" xfId="0" applyFont="1" applyFill="1" applyBorder="1" applyAlignment="1">
      <alignment horizontal="center" vertical="center"/>
    </xf>
    <xf numFmtId="0" fontId="39" fillId="13" borderId="5" xfId="0" applyFont="1" applyFill="1" applyBorder="1" applyAlignment="1">
      <alignment horizontal="center" vertical="center"/>
    </xf>
    <xf numFmtId="0" fontId="0" fillId="0" borderId="0" xfId="0" applyFill="1" applyBorder="1" applyAlignment="1">
      <alignment horizontal="left" vertical="top" wrapText="1"/>
    </xf>
    <xf numFmtId="0" fontId="57" fillId="10" borderId="3" xfId="0" applyFont="1" applyFill="1" applyBorder="1" applyAlignment="1" applyProtection="1">
      <alignment horizontal="left" vertical="center" wrapText="1"/>
    </xf>
    <xf numFmtId="0" fontId="16" fillId="5" borderId="7" xfId="1" applyFont="1" applyFill="1" applyBorder="1" applyAlignment="1">
      <alignment horizontal="right" vertical="center"/>
    </xf>
    <xf numFmtId="0" fontId="3" fillId="4" borderId="3" xfId="1" applyFont="1" applyFill="1" applyBorder="1" applyAlignment="1" applyProtection="1">
      <alignment horizontal="left" vertical="top" wrapText="1"/>
      <protection locked="0"/>
    </xf>
    <xf numFmtId="0" fontId="3" fillId="0" borderId="3" xfId="6" applyFont="1" applyFill="1" applyBorder="1" applyAlignment="1" applyProtection="1">
      <alignment horizontal="left" vertical="center"/>
      <protection locked="0"/>
    </xf>
    <xf numFmtId="0" fontId="3" fillId="0" borderId="3" xfId="6" applyFont="1" applyFill="1" applyBorder="1" applyAlignment="1" applyProtection="1">
      <alignment horizontal="center" vertical="center"/>
      <protection locked="0"/>
    </xf>
    <xf numFmtId="0" fontId="10" fillId="18" borderId="3" xfId="1" applyFont="1" applyFill="1" applyBorder="1" applyAlignment="1" applyProtection="1">
      <alignment horizontal="left" vertical="center"/>
    </xf>
    <xf numFmtId="0" fontId="36" fillId="13" borderId="3" xfId="3" applyFont="1" applyFill="1" applyBorder="1" applyAlignment="1" applyProtection="1">
      <alignment horizontal="left" vertical="center" wrapText="1"/>
    </xf>
    <xf numFmtId="0" fontId="36" fillId="13" borderId="4" xfId="3" applyFont="1" applyFill="1" applyBorder="1" applyAlignment="1" applyProtection="1">
      <alignment horizontal="left" vertical="center" wrapText="1"/>
    </xf>
    <xf numFmtId="0" fontId="3" fillId="2" borderId="4" xfId="3" applyFont="1" applyFill="1" applyBorder="1" applyProtection="1">
      <alignment horizontal="center" vertical="center" wrapText="1"/>
    </xf>
    <xf numFmtId="0" fontId="3" fillId="2" borderId="5" xfId="3" applyFont="1" applyFill="1" applyBorder="1" applyProtection="1">
      <alignment horizontal="center" vertical="center" wrapText="1"/>
    </xf>
    <xf numFmtId="0" fontId="16" fillId="5" borderId="3" xfId="1" applyFont="1" applyFill="1" applyBorder="1" applyAlignment="1" applyProtection="1">
      <alignment horizontal="right" vertical="center"/>
    </xf>
    <xf numFmtId="0" fontId="10" fillId="18" borderId="3" xfId="4" applyFont="1" applyFill="1" applyBorder="1" applyAlignment="1" applyProtection="1">
      <alignment horizontal="left" vertical="center"/>
    </xf>
    <xf numFmtId="0" fontId="16" fillId="25" borderId="4" xfId="6" applyFont="1" applyFill="1" applyBorder="1" applyAlignment="1" applyProtection="1">
      <alignment horizontal="right" vertical="center" wrapText="1"/>
    </xf>
    <xf numFmtId="0" fontId="16" fillId="25" borderId="7" xfId="6" applyFont="1" applyFill="1" applyBorder="1" applyAlignment="1" applyProtection="1">
      <alignment horizontal="right" vertical="center" wrapText="1"/>
    </xf>
    <xf numFmtId="0" fontId="16" fillId="25" borderId="5" xfId="6" applyFont="1" applyFill="1" applyBorder="1" applyAlignment="1" applyProtection="1">
      <alignment horizontal="right" vertical="center" wrapText="1"/>
    </xf>
    <xf numFmtId="3" fontId="3" fillId="25" borderId="4" xfId="0" applyNumberFormat="1" applyFont="1" applyFill="1" applyBorder="1" applyAlignment="1" applyProtection="1">
      <alignment horizontal="center" vertical="center" wrapText="1"/>
    </xf>
    <xf numFmtId="3" fontId="3" fillId="25" borderId="7" xfId="0" applyNumberFormat="1" applyFont="1" applyFill="1" applyBorder="1" applyAlignment="1" applyProtection="1">
      <alignment horizontal="center" vertical="center" wrapText="1"/>
    </xf>
    <xf numFmtId="3" fontId="3" fillId="25" borderId="5" xfId="0" applyNumberFormat="1" applyFont="1" applyFill="1" applyBorder="1" applyAlignment="1" applyProtection="1">
      <alignment horizontal="center" vertical="center" wrapText="1"/>
    </xf>
    <xf numFmtId="0" fontId="42" fillId="13" borderId="4" xfId="6" applyFont="1" applyFill="1" applyBorder="1" applyAlignment="1" applyProtection="1">
      <alignment horizontal="left" vertical="center" wrapText="1"/>
    </xf>
    <xf numFmtId="0" fontId="102" fillId="13" borderId="7" xfId="6" applyFont="1" applyFill="1" applyBorder="1" applyAlignment="1" applyProtection="1">
      <alignment horizontal="left" vertical="center" wrapText="1"/>
    </xf>
    <xf numFmtId="0" fontId="102" fillId="13" borderId="5" xfId="6" applyFont="1" applyFill="1" applyBorder="1" applyAlignment="1" applyProtection="1">
      <alignment horizontal="left" vertical="center" wrapText="1"/>
    </xf>
    <xf numFmtId="0" fontId="10" fillId="18" borderId="3" xfId="1" applyFont="1" applyFill="1" applyBorder="1" applyAlignment="1" applyProtection="1">
      <alignment horizontal="left" vertical="center" wrapText="1"/>
    </xf>
    <xf numFmtId="0" fontId="39" fillId="12" borderId="14" xfId="6" applyFont="1" applyFill="1" applyBorder="1" applyAlignment="1" applyProtection="1">
      <alignment horizontal="left" vertical="center"/>
    </xf>
    <xf numFmtId="0" fontId="39" fillId="12" borderId="0" xfId="6" applyFont="1" applyFill="1" applyBorder="1" applyAlignment="1" applyProtection="1">
      <alignment horizontal="left" vertical="center"/>
    </xf>
    <xf numFmtId="0" fontId="36" fillId="13" borderId="14" xfId="6" applyFont="1" applyFill="1" applyBorder="1" applyAlignment="1" applyProtection="1">
      <alignment horizontal="left" vertical="center" wrapText="1"/>
    </xf>
    <xf numFmtId="0" fontId="36" fillId="13" borderId="0" xfId="6" applyFont="1" applyFill="1" applyBorder="1" applyAlignment="1" applyProtection="1">
      <alignment horizontal="left" vertical="center" wrapText="1"/>
    </xf>
    <xf numFmtId="0" fontId="0" fillId="0" borderId="0" xfId="0" applyFont="1" applyFill="1" applyBorder="1" applyAlignment="1">
      <alignment horizontal="left" wrapText="1"/>
    </xf>
    <xf numFmtId="0" fontId="39" fillId="12" borderId="4" xfId="6" applyFont="1" applyFill="1" applyBorder="1" applyAlignment="1" applyProtection="1">
      <alignment horizontal="left" vertical="center"/>
    </xf>
    <xf numFmtId="0" fontId="39" fillId="12" borderId="7" xfId="6" applyFont="1" applyFill="1" applyBorder="1" applyAlignment="1" applyProtection="1">
      <alignment horizontal="left" vertical="center"/>
    </xf>
    <xf numFmtId="0" fontId="39" fillId="12" borderId="5" xfId="6" applyFont="1" applyFill="1" applyBorder="1" applyAlignment="1" applyProtection="1">
      <alignment horizontal="left" vertical="center"/>
    </xf>
    <xf numFmtId="0" fontId="19" fillId="4" borderId="7" xfId="1" applyFont="1" applyFill="1" applyBorder="1" applyAlignment="1" applyProtection="1">
      <alignment horizontal="left" vertical="top" wrapText="1"/>
      <protection locked="0"/>
    </xf>
    <xf numFmtId="0" fontId="19" fillId="4" borderId="2" xfId="1" applyFont="1" applyFill="1" applyBorder="1" applyAlignment="1" applyProtection="1">
      <alignment horizontal="left" vertical="top" wrapText="1"/>
      <protection locked="0"/>
    </xf>
    <xf numFmtId="0" fontId="19" fillId="4" borderId="5" xfId="1" applyFont="1" applyFill="1" applyBorder="1" applyAlignment="1" applyProtection="1">
      <alignment horizontal="left" vertical="top" wrapText="1"/>
      <protection locked="0"/>
    </xf>
    <xf numFmtId="0" fontId="17" fillId="0" borderId="0" xfId="1" applyFont="1" applyFill="1" applyBorder="1" applyAlignment="1">
      <alignment horizontal="left" vertical="center" wrapText="1"/>
    </xf>
    <xf numFmtId="0" fontId="36" fillId="13" borderId="3" xfId="6" applyFont="1" applyFill="1" applyBorder="1" applyAlignment="1" applyProtection="1">
      <alignment horizontal="left" vertical="center" wrapText="1"/>
    </xf>
    <xf numFmtId="38" fontId="16" fillId="5" borderId="4" xfId="2" applyFont="1" applyFill="1" applyBorder="1" applyAlignment="1">
      <alignment horizontal="right" vertical="center"/>
    </xf>
    <xf numFmtId="38" fontId="16" fillId="5" borderId="7" xfId="2" applyFont="1" applyFill="1" applyBorder="1" applyAlignment="1">
      <alignment horizontal="right" vertical="center"/>
    </xf>
    <xf numFmtId="0" fontId="49" fillId="10" borderId="4" xfId="3" applyFont="1" applyFill="1" applyBorder="1" applyAlignment="1" applyProtection="1">
      <alignment horizontal="left" vertical="center" wrapText="1"/>
    </xf>
    <xf numFmtId="0" fontId="3" fillId="10" borderId="7" xfId="3" applyFont="1" applyFill="1" applyBorder="1" applyAlignment="1" applyProtection="1">
      <alignment horizontal="left" vertical="center" wrapText="1"/>
    </xf>
    <xf numFmtId="0" fontId="3" fillId="10" borderId="5" xfId="3" applyFont="1" applyFill="1" applyBorder="1" applyAlignment="1" applyProtection="1">
      <alignment horizontal="left" vertical="center" wrapText="1"/>
    </xf>
    <xf numFmtId="38" fontId="3" fillId="13" borderId="4" xfId="2" applyFont="1" applyFill="1" applyBorder="1" applyAlignment="1">
      <alignment horizontal="left" vertical="center"/>
    </xf>
    <xf numFmtId="38" fontId="3" fillId="13" borderId="7" xfId="2" applyFont="1" applyFill="1" applyBorder="1" applyAlignment="1">
      <alignment horizontal="left" vertical="center"/>
    </xf>
    <xf numFmtId="38" fontId="3" fillId="13" borderId="5" xfId="2" applyFont="1" applyFill="1" applyBorder="1" applyAlignment="1">
      <alignment horizontal="left" vertical="center"/>
    </xf>
    <xf numFmtId="0" fontId="39" fillId="12" borderId="4" xfId="6" applyFont="1" applyFill="1" applyBorder="1" applyAlignment="1" applyProtection="1">
      <alignment horizontal="left" vertical="center" wrapText="1"/>
    </xf>
    <xf numFmtId="0" fontId="39" fillId="12" borderId="7" xfId="6" applyFont="1" applyFill="1" applyBorder="1" applyAlignment="1" applyProtection="1">
      <alignment horizontal="left" vertical="center" wrapText="1"/>
    </xf>
    <xf numFmtId="0" fontId="39" fillId="12" borderId="5" xfId="6" applyFont="1" applyFill="1" applyBorder="1" applyAlignment="1" applyProtection="1">
      <alignment horizontal="left" vertical="center" wrapText="1"/>
    </xf>
    <xf numFmtId="0" fontId="42" fillId="2" borderId="4" xfId="3" applyFont="1" applyFill="1" applyBorder="1" applyAlignment="1" applyProtection="1">
      <alignment horizontal="center" vertical="center" wrapText="1"/>
    </xf>
    <xf numFmtId="0" fontId="42" fillId="2" borderId="5" xfId="3" applyFont="1" applyFill="1" applyBorder="1" applyAlignment="1" applyProtection="1">
      <alignment horizontal="center" vertical="center" wrapText="1"/>
    </xf>
    <xf numFmtId="0" fontId="42" fillId="2" borderId="7" xfId="3" applyFont="1" applyFill="1" applyBorder="1" applyAlignment="1" applyProtection="1">
      <alignment horizontal="left" vertical="center" wrapText="1"/>
    </xf>
    <xf numFmtId="0" fontId="42" fillId="2" borderId="5" xfId="3" applyFont="1" applyFill="1" applyBorder="1" applyAlignment="1" applyProtection="1">
      <alignment horizontal="left" vertical="center" wrapText="1"/>
    </xf>
    <xf numFmtId="0" fontId="0" fillId="0" borderId="0" xfId="0" applyAlignment="1">
      <alignment horizontal="left" wrapText="1"/>
    </xf>
    <xf numFmtId="0" fontId="16" fillId="5" borderId="4" xfId="1" applyFont="1" applyFill="1" applyBorder="1" applyAlignment="1" applyProtection="1">
      <alignment horizontal="right" vertical="center"/>
    </xf>
    <xf numFmtId="0" fontId="16" fillId="5" borderId="5" xfId="1" applyFont="1" applyFill="1" applyBorder="1" applyAlignment="1" applyProtection="1">
      <alignment horizontal="right" vertical="center"/>
    </xf>
    <xf numFmtId="0" fontId="0" fillId="4" borderId="1"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23" fillId="13" borderId="4" xfId="1" applyFont="1" applyFill="1" applyBorder="1" applyAlignment="1" applyProtection="1">
      <alignment horizontal="left" vertical="center" wrapText="1"/>
    </xf>
    <xf numFmtId="0" fontId="23" fillId="13" borderId="7" xfId="1" applyFont="1" applyFill="1" applyBorder="1" applyAlignment="1" applyProtection="1">
      <alignment horizontal="left" vertical="center" wrapText="1"/>
    </xf>
    <xf numFmtId="0" fontId="23" fillId="13" borderId="5" xfId="1" applyFont="1" applyFill="1" applyBorder="1" applyAlignment="1" applyProtection="1">
      <alignment horizontal="left" vertical="center" wrapText="1"/>
    </xf>
    <xf numFmtId="0" fontId="36" fillId="13" borderId="3" xfId="10" applyFont="1" applyFill="1" applyBorder="1" applyAlignment="1" applyProtection="1">
      <alignment horizontal="left" vertical="center" wrapText="1"/>
    </xf>
    <xf numFmtId="0" fontId="35" fillId="4" borderId="4" xfId="0" applyFont="1" applyFill="1" applyBorder="1" applyAlignment="1" applyProtection="1">
      <alignment horizontal="left" vertical="top" wrapText="1"/>
      <protection locked="0"/>
    </xf>
    <xf numFmtId="0" fontId="49" fillId="10" borderId="3" xfId="3" applyFont="1" applyFill="1" applyBorder="1" applyAlignment="1" applyProtection="1">
      <alignment horizontal="left" vertical="center" wrapText="1"/>
    </xf>
    <xf numFmtId="0" fontId="3" fillId="10" borderId="3" xfId="3" applyFont="1" applyFill="1" applyBorder="1" applyAlignment="1" applyProtection="1">
      <alignment horizontal="left" vertical="center" wrapText="1"/>
    </xf>
    <xf numFmtId="0" fontId="102" fillId="13" borderId="3" xfId="1" applyFont="1" applyFill="1" applyBorder="1" applyAlignment="1">
      <alignment horizontal="left" vertical="center" wrapText="1"/>
    </xf>
    <xf numFmtId="0" fontId="36" fillId="13" borderId="4" xfId="10" applyFont="1" applyFill="1" applyBorder="1" applyAlignment="1" applyProtection="1">
      <alignment horizontal="left" vertical="center"/>
    </xf>
    <xf numFmtId="0" fontId="36" fillId="13" borderId="7" xfId="10" applyFont="1" applyFill="1" applyBorder="1" applyAlignment="1" applyProtection="1">
      <alignment horizontal="left" vertical="center"/>
    </xf>
    <xf numFmtId="0" fontId="36" fillId="13" borderId="5" xfId="10" applyFont="1" applyFill="1" applyBorder="1" applyAlignment="1" applyProtection="1">
      <alignment horizontal="left" vertical="center"/>
    </xf>
    <xf numFmtId="0" fontId="49" fillId="10" borderId="4" xfId="3" applyFont="1" applyFill="1" applyBorder="1" applyAlignment="1">
      <alignment horizontal="left" vertical="center"/>
    </xf>
    <xf numFmtId="0" fontId="3" fillId="10" borderId="7" xfId="3" applyFont="1" applyFill="1" applyBorder="1" applyAlignment="1">
      <alignment horizontal="left" vertical="center"/>
    </xf>
    <xf numFmtId="0" fontId="3" fillId="10" borderId="5" xfId="3" applyFont="1" applyFill="1" applyBorder="1" applyAlignment="1">
      <alignment horizontal="left" vertical="center"/>
    </xf>
    <xf numFmtId="0" fontId="16" fillId="5" borderId="4" xfId="0" applyFont="1" applyFill="1" applyBorder="1" applyAlignment="1">
      <alignment horizontal="right" vertical="center"/>
    </xf>
    <xf numFmtId="0" fontId="3" fillId="5" borderId="7" xfId="0" applyFont="1" applyFill="1" applyBorder="1" applyAlignment="1">
      <alignment horizontal="right" vertical="center"/>
    </xf>
    <xf numFmtId="0" fontId="3" fillId="5" borderId="5" xfId="0" applyFont="1" applyFill="1" applyBorder="1" applyAlignment="1">
      <alignment horizontal="right" vertical="center"/>
    </xf>
    <xf numFmtId="0" fontId="76" fillId="13" borderId="4" xfId="0" applyFont="1" applyFill="1" applyBorder="1" applyAlignment="1">
      <alignment horizontal="left" vertical="center"/>
    </xf>
    <xf numFmtId="0" fontId="76" fillId="13" borderId="7" xfId="0" applyFont="1" applyFill="1" applyBorder="1" applyAlignment="1">
      <alignment horizontal="left" vertical="center"/>
    </xf>
    <xf numFmtId="0" fontId="76" fillId="13" borderId="5" xfId="0" applyFont="1" applyFill="1" applyBorder="1" applyAlignment="1">
      <alignment horizontal="left" vertical="center"/>
    </xf>
    <xf numFmtId="0" fontId="3" fillId="2" borderId="10" xfId="3" applyFont="1" applyFill="1" applyBorder="1" applyAlignment="1">
      <alignment horizontal="center" vertical="center" wrapText="1"/>
    </xf>
    <xf numFmtId="0" fontId="3" fillId="2" borderId="9" xfId="3" applyFont="1" applyFill="1" applyBorder="1" applyAlignment="1">
      <alignment horizontal="center" vertical="center" wrapText="1"/>
    </xf>
    <xf numFmtId="0" fontId="1" fillId="23" borderId="4" xfId="0" applyFont="1" applyFill="1" applyBorder="1" applyAlignment="1">
      <alignment horizontal="left" vertical="center" wrapText="1"/>
    </xf>
    <xf numFmtId="0" fontId="1" fillId="23" borderId="7" xfId="0" applyFont="1" applyFill="1" applyBorder="1" applyAlignment="1">
      <alignment horizontal="left" vertical="center" wrapText="1"/>
    </xf>
    <xf numFmtId="0" fontId="1" fillId="23" borderId="5" xfId="0" applyFont="1" applyFill="1" applyBorder="1" applyAlignment="1">
      <alignment horizontal="left" vertical="center" wrapText="1"/>
    </xf>
    <xf numFmtId="0" fontId="32" fillId="13" borderId="4" xfId="0" applyFont="1" applyFill="1" applyBorder="1" applyAlignment="1" applyProtection="1">
      <alignment horizontal="left" vertical="center" wrapText="1"/>
    </xf>
    <xf numFmtId="0" fontId="32" fillId="13" borderId="7" xfId="0" applyFont="1" applyFill="1" applyBorder="1" applyAlignment="1" applyProtection="1">
      <alignment horizontal="left" vertical="center" wrapText="1"/>
    </xf>
    <xf numFmtId="0" fontId="32" fillId="13" borderId="5" xfId="0" applyFont="1" applyFill="1" applyBorder="1" applyAlignment="1" applyProtection="1">
      <alignment horizontal="left" vertical="center" wrapText="1"/>
    </xf>
    <xf numFmtId="0" fontId="32" fillId="13" borderId="4"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32" fillId="13" borderId="5" xfId="0" applyFont="1" applyFill="1" applyBorder="1" applyAlignment="1">
      <alignment horizontal="left"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49" fillId="2" borderId="4" xfId="3" applyFont="1" applyFill="1" applyBorder="1" applyAlignment="1">
      <alignment horizontal="left" vertical="center" wrapText="1"/>
    </xf>
    <xf numFmtId="0" fontId="49" fillId="2" borderId="7" xfId="3" applyFont="1" applyFill="1" applyBorder="1" applyAlignment="1">
      <alignment horizontal="left" vertical="center" wrapText="1"/>
    </xf>
    <xf numFmtId="0" fontId="49" fillId="2" borderId="5" xfId="3" applyFont="1" applyFill="1" applyBorder="1" applyAlignment="1">
      <alignment horizontal="left" vertical="center" wrapText="1"/>
    </xf>
    <xf numFmtId="0" fontId="42" fillId="13" borderId="4" xfId="0" applyFont="1" applyFill="1" applyBorder="1" applyAlignment="1" applyProtection="1">
      <alignment horizontal="left" vertical="center" wrapText="1"/>
      <protection locked="0"/>
    </xf>
    <xf numFmtId="0" fontId="42" fillId="13" borderId="7" xfId="0" applyFont="1" applyFill="1" applyBorder="1" applyAlignment="1" applyProtection="1">
      <alignment horizontal="left" vertical="center" wrapText="1"/>
      <protection locked="0"/>
    </xf>
    <xf numFmtId="0" fontId="42" fillId="13" borderId="5" xfId="0" applyFont="1" applyFill="1" applyBorder="1" applyAlignment="1" applyProtection="1">
      <alignment horizontal="left" vertical="center" wrapText="1"/>
      <protection locked="0"/>
    </xf>
    <xf numFmtId="0" fontId="49" fillId="13" borderId="4" xfId="0" applyFont="1" applyFill="1" applyBorder="1" applyAlignment="1" applyProtection="1">
      <alignment horizontal="left" vertical="center" wrapText="1"/>
      <protection locked="0"/>
    </xf>
    <xf numFmtId="0" fontId="49" fillId="13" borderId="7" xfId="0" applyFont="1" applyFill="1" applyBorder="1" applyAlignment="1" applyProtection="1">
      <alignment horizontal="left" vertical="center" wrapText="1"/>
      <protection locked="0"/>
    </xf>
    <xf numFmtId="0" fontId="49" fillId="13" borderId="5" xfId="0" applyFont="1" applyFill="1" applyBorder="1" applyAlignment="1" applyProtection="1">
      <alignment horizontal="left" vertical="center" wrapText="1"/>
      <protection locked="0"/>
    </xf>
    <xf numFmtId="0" fontId="3" fillId="2" borderId="7"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7" fillId="8" borderId="4" xfId="0" applyFont="1" applyFill="1" applyBorder="1" applyAlignment="1" applyProtection="1">
      <alignment horizontal="left" vertical="center" wrapText="1"/>
    </xf>
    <xf numFmtId="0" fontId="37" fillId="8" borderId="7" xfId="0" applyFont="1" applyFill="1" applyBorder="1" applyAlignment="1" applyProtection="1">
      <alignment horizontal="left" vertical="center" wrapText="1"/>
    </xf>
    <xf numFmtId="0" fontId="37" fillId="8" borderId="5" xfId="0" applyFont="1" applyFill="1" applyBorder="1" applyAlignment="1" applyProtection="1">
      <alignment horizontal="left" vertical="center" wrapText="1"/>
    </xf>
    <xf numFmtId="0" fontId="49" fillId="2" borderId="3" xfId="3" applyFont="1" applyFill="1" applyBorder="1" applyAlignment="1">
      <alignment horizontal="left" vertical="center" wrapText="1"/>
    </xf>
    <xf numFmtId="0" fontId="3" fillId="2" borderId="3" xfId="3" applyFont="1" applyFill="1" applyBorder="1" applyAlignment="1">
      <alignment horizontal="left" vertical="center" wrapText="1"/>
    </xf>
    <xf numFmtId="0" fontId="93" fillId="8" borderId="4" xfId="0" applyFont="1" applyFill="1" applyBorder="1" applyAlignment="1" applyProtection="1">
      <alignment horizontal="left" vertical="center" wrapText="1"/>
    </xf>
    <xf numFmtId="0" fontId="93" fillId="8" borderId="7" xfId="0" applyFont="1" applyFill="1" applyBorder="1" applyAlignment="1" applyProtection="1">
      <alignment horizontal="left" vertical="center" wrapText="1"/>
    </xf>
    <xf numFmtId="0" fontId="93" fillId="8" borderId="5" xfId="0" applyFont="1" applyFill="1" applyBorder="1" applyAlignment="1" applyProtection="1">
      <alignment horizontal="left" vertical="center" wrapText="1"/>
    </xf>
    <xf numFmtId="0" fontId="93" fillId="23" borderId="4" xfId="0" applyFont="1" applyFill="1" applyBorder="1" applyAlignment="1" applyProtection="1">
      <alignment horizontal="left" vertical="center" wrapText="1"/>
    </xf>
    <xf numFmtId="0" fontId="93" fillId="23" borderId="7" xfId="0" applyFont="1" applyFill="1" applyBorder="1" applyAlignment="1" applyProtection="1">
      <alignment horizontal="left" vertical="center" wrapText="1"/>
    </xf>
    <xf numFmtId="0" fontId="93" fillId="23" borderId="5" xfId="0" applyFont="1" applyFill="1" applyBorder="1" applyAlignment="1" applyProtection="1">
      <alignment horizontal="left" vertical="center" wrapText="1"/>
    </xf>
    <xf numFmtId="0" fontId="3" fillId="2" borderId="10" xfId="3" applyFont="1" applyFill="1" applyBorder="1" applyProtection="1">
      <alignment horizontal="center" vertical="center" wrapText="1"/>
    </xf>
    <xf numFmtId="0" fontId="3" fillId="2" borderId="9" xfId="3" applyFont="1" applyFill="1" applyBorder="1" applyProtection="1">
      <alignment horizontal="center" vertical="center" wrapText="1"/>
    </xf>
    <xf numFmtId="0" fontId="33" fillId="13" borderId="3" xfId="0" quotePrefix="1" applyFont="1" applyFill="1" applyBorder="1" applyAlignment="1" applyProtection="1">
      <alignment horizontal="center" vertical="center"/>
    </xf>
    <xf numFmtId="0" fontId="33" fillId="13" borderId="3" xfId="0" applyFont="1" applyFill="1" applyBorder="1" applyAlignment="1" applyProtection="1">
      <alignment horizontal="center" vertical="center"/>
    </xf>
    <xf numFmtId="0" fontId="40" fillId="2" borderId="4" xfId="0" applyFont="1" applyFill="1" applyBorder="1" applyAlignment="1" applyProtection="1">
      <alignment horizontal="left" vertical="center" wrapText="1"/>
    </xf>
    <xf numFmtId="0" fontId="89" fillId="2" borderId="7" xfId="0" applyFont="1" applyFill="1" applyBorder="1" applyAlignment="1" applyProtection="1">
      <alignment horizontal="left" vertical="center" wrapText="1"/>
    </xf>
    <xf numFmtId="0" fontId="89" fillId="2" borderId="5" xfId="0" applyFont="1" applyFill="1" applyBorder="1" applyAlignment="1" applyProtection="1">
      <alignment horizontal="left" vertical="center" wrapText="1"/>
    </xf>
    <xf numFmtId="0" fontId="49" fillId="13" borderId="4" xfId="1" applyFont="1" applyFill="1" applyBorder="1" applyAlignment="1" applyProtection="1">
      <alignment horizontal="left" vertical="center"/>
    </xf>
    <xf numFmtId="0" fontId="49" fillId="13" borderId="7" xfId="1" applyFont="1" applyFill="1" applyBorder="1" applyAlignment="1" applyProtection="1">
      <alignment horizontal="left" vertical="center"/>
    </xf>
    <xf numFmtId="0" fontId="49" fillId="13" borderId="5" xfId="1" applyFont="1" applyFill="1" applyBorder="1" applyAlignment="1" applyProtection="1">
      <alignment horizontal="left" vertical="center"/>
    </xf>
    <xf numFmtId="0" fontId="1" fillId="23" borderId="4" xfId="0" applyFont="1" applyFill="1" applyBorder="1" applyAlignment="1" applyProtection="1">
      <alignment horizontal="left" vertical="center" wrapText="1"/>
    </xf>
    <xf numFmtId="0" fontId="1" fillId="23" borderId="7" xfId="0" applyFont="1" applyFill="1" applyBorder="1" applyAlignment="1" applyProtection="1">
      <alignment horizontal="left" vertical="center" wrapText="1"/>
    </xf>
    <xf numFmtId="0" fontId="1" fillId="23" borderId="5" xfId="0" applyFont="1" applyFill="1" applyBorder="1" applyAlignment="1" applyProtection="1">
      <alignment horizontal="left" vertical="center" wrapText="1"/>
    </xf>
    <xf numFmtId="0" fontId="3" fillId="2" borderId="10" xfId="3" applyFont="1" applyFill="1" applyBorder="1" applyAlignment="1" applyProtection="1">
      <alignment horizontal="center" vertical="center" wrapText="1"/>
    </xf>
    <xf numFmtId="0" fontId="3" fillId="2" borderId="9" xfId="3" applyFont="1" applyFill="1" applyBorder="1" applyAlignment="1" applyProtection="1">
      <alignment horizontal="center" vertical="center" wrapText="1"/>
    </xf>
    <xf numFmtId="0" fontId="80" fillId="0" borderId="14" xfId="0" applyFont="1" applyBorder="1" applyAlignment="1">
      <alignment horizontal="center" wrapText="1"/>
    </xf>
    <xf numFmtId="0" fontId="80" fillId="0" borderId="0" xfId="0" applyFont="1" applyAlignment="1">
      <alignment horizontal="center" wrapText="1"/>
    </xf>
    <xf numFmtId="0" fontId="0" fillId="0" borderId="4" xfId="0" applyFill="1" applyBorder="1" applyAlignment="1" applyProtection="1">
      <alignment horizontal="left" vertical="top"/>
      <protection locked="0"/>
    </xf>
    <xf numFmtId="0" fontId="0" fillId="0" borderId="7"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34" fillId="5" borderId="4" xfId="0" applyFont="1" applyFill="1" applyBorder="1" applyAlignment="1" applyProtection="1">
      <alignment horizontal="right"/>
    </xf>
    <xf numFmtId="0" fontId="34" fillId="5" borderId="7" xfId="0" applyFont="1" applyFill="1" applyBorder="1" applyAlignment="1" applyProtection="1">
      <alignment horizontal="right"/>
    </xf>
    <xf numFmtId="0" fontId="34" fillId="5" borderId="5" xfId="0" applyFont="1" applyFill="1" applyBorder="1" applyAlignment="1" applyProtection="1">
      <alignment horizontal="right"/>
    </xf>
    <xf numFmtId="0" fontId="39" fillId="23" borderId="0" xfId="0" applyFont="1" applyFill="1" applyAlignment="1" applyProtection="1">
      <alignment horizontal="left"/>
    </xf>
    <xf numFmtId="0" fontId="0" fillId="17" borderId="3" xfId="0" applyFill="1" applyBorder="1" applyAlignment="1" applyProtection="1">
      <alignment horizontal="center" vertical="center" wrapText="1"/>
    </xf>
    <xf numFmtId="0" fontId="0" fillId="17" borderId="3" xfId="0" applyFill="1" applyBorder="1" applyAlignment="1" applyProtection="1">
      <alignment horizontal="center" vertical="top" wrapText="1"/>
    </xf>
    <xf numFmtId="0" fontId="3" fillId="13" borderId="4" xfId="0" applyFont="1" applyFill="1" applyBorder="1" applyAlignment="1" applyProtection="1">
      <alignment horizontal="center" vertical="center"/>
    </xf>
    <xf numFmtId="0" fontId="3" fillId="13" borderId="7" xfId="0" applyFont="1" applyFill="1" applyBorder="1" applyAlignment="1" applyProtection="1">
      <alignment horizontal="center" vertical="center"/>
    </xf>
    <xf numFmtId="0" fontId="3" fillId="13" borderId="5" xfId="0" applyFont="1" applyFill="1" applyBorder="1" applyAlignment="1" applyProtection="1">
      <alignment horizontal="center" vertical="center"/>
    </xf>
    <xf numFmtId="0" fontId="49" fillId="13" borderId="4" xfId="0" applyFont="1" applyFill="1" applyBorder="1" applyAlignment="1" applyProtection="1">
      <alignment horizontal="left"/>
    </xf>
    <xf numFmtId="0" fontId="49" fillId="13" borderId="7" xfId="0" applyFont="1" applyFill="1" applyBorder="1" applyAlignment="1" applyProtection="1">
      <alignment horizontal="left"/>
    </xf>
    <xf numFmtId="0" fontId="49" fillId="13" borderId="5" xfId="0" applyFont="1" applyFill="1" applyBorder="1" applyAlignment="1" applyProtection="1">
      <alignment horizontal="left"/>
    </xf>
    <xf numFmtId="0" fontId="33" fillId="13" borderId="3" xfId="0" applyFont="1" applyFill="1" applyBorder="1" applyAlignment="1">
      <alignment horizontal="center" vertical="center" wrapText="1"/>
    </xf>
    <xf numFmtId="0" fontId="16" fillId="2" borderId="4" xfId="0" quotePrefix="1" applyFont="1" applyFill="1" applyBorder="1" applyAlignment="1">
      <alignment horizontal="center" vertical="center"/>
    </xf>
    <xf numFmtId="0" fontId="16" fillId="2" borderId="5" xfId="0" quotePrefix="1" applyFont="1" applyFill="1" applyBorder="1" applyAlignment="1">
      <alignment horizontal="center" vertical="center"/>
    </xf>
    <xf numFmtId="0" fontId="16" fillId="2" borderId="3" xfId="3" quotePrefix="1" applyFont="1" applyFill="1" applyBorder="1" applyAlignment="1">
      <alignment horizontal="center" vertical="center"/>
    </xf>
    <xf numFmtId="0" fontId="16" fillId="2" borderId="3" xfId="3" applyFont="1" applyFill="1" applyBorder="1" applyAlignment="1">
      <alignment horizontal="center" vertical="center"/>
    </xf>
    <xf numFmtId="0" fontId="34" fillId="2" borderId="3" xfId="0" quotePrefix="1" applyFont="1" applyFill="1" applyBorder="1" applyAlignment="1">
      <alignment horizontal="center" vertical="center"/>
    </xf>
    <xf numFmtId="0" fontId="34" fillId="2" borderId="3" xfId="0" applyFont="1" applyFill="1" applyBorder="1" applyAlignment="1">
      <alignment horizontal="center" vertical="center"/>
    </xf>
    <xf numFmtId="0" fontId="27" fillId="2" borderId="10" xfId="0" applyFont="1" applyFill="1" applyBorder="1" applyAlignment="1">
      <alignment horizontal="center" vertical="top" wrapText="1"/>
    </xf>
    <xf numFmtId="0" fontId="27" fillId="2" borderId="9" xfId="0" applyFont="1" applyFill="1" applyBorder="1" applyAlignment="1">
      <alignment horizontal="center" vertical="top" wrapText="1"/>
    </xf>
    <xf numFmtId="0" fontId="40" fillId="2" borderId="4" xfId="0" applyFont="1" applyFill="1" applyBorder="1" applyAlignment="1">
      <alignment horizontal="left" vertical="top" wrapText="1"/>
    </xf>
    <xf numFmtId="0" fontId="89" fillId="2" borderId="7" xfId="0" applyFont="1" applyFill="1" applyBorder="1" applyAlignment="1">
      <alignment horizontal="left" vertical="top" wrapText="1"/>
    </xf>
    <xf numFmtId="0" fontId="89" fillId="2" borderId="5" xfId="0" applyFont="1" applyFill="1" applyBorder="1" applyAlignment="1">
      <alignment horizontal="left" vertical="top" wrapText="1"/>
    </xf>
    <xf numFmtId="0" fontId="40" fillId="4" borderId="4" xfId="0" applyFont="1" applyFill="1" applyBorder="1" applyAlignment="1" applyProtection="1">
      <alignment horizontal="left" vertical="top" wrapText="1"/>
      <protection locked="0"/>
    </xf>
    <xf numFmtId="0" fontId="40" fillId="4" borderId="7" xfId="0" applyFont="1" applyFill="1" applyBorder="1" applyAlignment="1" applyProtection="1">
      <alignment horizontal="left" vertical="top" wrapText="1"/>
      <protection locked="0"/>
    </xf>
    <xf numFmtId="0" fontId="40" fillId="4" borderId="5" xfId="0" applyFont="1" applyFill="1" applyBorder="1" applyAlignment="1" applyProtection="1">
      <alignment horizontal="left" vertical="top" wrapText="1"/>
      <protection locked="0"/>
    </xf>
    <xf numFmtId="0" fontId="3" fillId="2" borderId="8" xfId="3" applyFont="1" applyFill="1" applyBorder="1" applyAlignment="1">
      <alignment horizontal="center" vertical="center" wrapText="1"/>
    </xf>
    <xf numFmtId="0" fontId="90" fillId="2" borderId="7" xfId="0" applyFont="1" applyFill="1" applyBorder="1" applyAlignment="1">
      <alignment horizontal="left" vertical="top" wrapText="1"/>
    </xf>
    <xf numFmtId="0" fontId="90" fillId="2" borderId="5" xfId="0" applyFont="1" applyFill="1" applyBorder="1" applyAlignment="1">
      <alignment horizontal="left" vertical="top" wrapText="1"/>
    </xf>
    <xf numFmtId="0" fontId="36" fillId="13" borderId="13" xfId="0" applyFont="1" applyFill="1" applyBorder="1" applyAlignment="1">
      <alignment horizontal="center" vertical="center" wrapText="1"/>
    </xf>
    <xf numFmtId="0" fontId="36" fillId="13" borderId="6" xfId="0" applyFont="1" applyFill="1" applyBorder="1" applyAlignment="1">
      <alignment horizontal="center" vertical="center" wrapText="1"/>
    </xf>
    <xf numFmtId="0" fontId="59" fillId="21" borderId="0" xfId="0" applyFont="1" applyFill="1" applyAlignment="1" applyProtection="1">
      <alignment horizontal="center" wrapText="1"/>
    </xf>
    <xf numFmtId="0" fontId="16" fillId="2" borderId="10" xfId="3" applyFont="1" applyFill="1" applyBorder="1" applyAlignment="1" applyProtection="1">
      <alignment horizontal="center" vertical="center"/>
    </xf>
    <xf numFmtId="0" fontId="16" fillId="2" borderId="8" xfId="3" applyFont="1" applyFill="1" applyBorder="1" applyAlignment="1" applyProtection="1">
      <alignment horizontal="center" vertical="center"/>
    </xf>
    <xf numFmtId="0" fontId="16" fillId="2" borderId="9" xfId="3" applyFont="1" applyFill="1" applyBorder="1" applyAlignment="1" applyProtection="1">
      <alignment horizontal="center" vertical="center"/>
    </xf>
    <xf numFmtId="0" fontId="16" fillId="2" borderId="10" xfId="3" applyFont="1" applyFill="1" applyBorder="1" applyAlignment="1" applyProtection="1">
      <alignment horizontal="center" vertical="center" wrapText="1"/>
    </xf>
    <xf numFmtId="0" fontId="16" fillId="2" borderId="8" xfId="3" applyFont="1" applyFill="1" applyBorder="1" applyAlignment="1" applyProtection="1">
      <alignment horizontal="center" vertical="center" wrapText="1"/>
    </xf>
    <xf numFmtId="0" fontId="16" fillId="2" borderId="9" xfId="3" applyFont="1" applyFill="1" applyBorder="1" applyAlignment="1" applyProtection="1">
      <alignment horizontal="center" vertical="center" wrapText="1"/>
    </xf>
    <xf numFmtId="0" fontId="33" fillId="13" borderId="4" xfId="3" applyFont="1" applyFill="1" applyBorder="1" applyAlignment="1" applyProtection="1">
      <alignment horizontal="center" vertical="center" wrapText="1"/>
    </xf>
    <xf numFmtId="0" fontId="33" fillId="13" borderId="7" xfId="3" applyFont="1" applyFill="1" applyBorder="1" applyAlignment="1" applyProtection="1">
      <alignment horizontal="center" vertical="center" wrapText="1"/>
    </xf>
    <xf numFmtId="0" fontId="33" fillId="13" borderId="5" xfId="3" applyFont="1" applyFill="1" applyBorder="1" applyAlignment="1" applyProtection="1">
      <alignment horizontal="center" vertical="center" wrapText="1"/>
    </xf>
    <xf numFmtId="0" fontId="3" fillId="18" borderId="4" xfId="10" applyFont="1" applyFill="1" applyBorder="1" applyAlignment="1" applyProtection="1">
      <alignment horizontal="left" vertical="center" wrapText="1"/>
      <protection locked="0"/>
    </xf>
    <xf numFmtId="0" fontId="3" fillId="18" borderId="5" xfId="10" applyFont="1" applyFill="1" applyBorder="1" applyAlignment="1" applyProtection="1">
      <alignment horizontal="left" vertical="center" wrapText="1"/>
      <protection locked="0"/>
    </xf>
    <xf numFmtId="0" fontId="3" fillId="18" borderId="4" xfId="10" applyFont="1" applyFill="1" applyBorder="1" applyAlignment="1" applyProtection="1">
      <alignment horizontal="left" vertical="center" wrapText="1"/>
    </xf>
    <xf numFmtId="0" fontId="3" fillId="18" borderId="5" xfId="10" applyFont="1" applyFill="1" applyBorder="1" applyAlignment="1" applyProtection="1">
      <alignment horizontal="left" vertical="center" wrapText="1"/>
    </xf>
    <xf numFmtId="0" fontId="16" fillId="2" borderId="4" xfId="3" applyFont="1" applyFill="1" applyBorder="1" applyAlignment="1" applyProtection="1">
      <alignment horizontal="center" vertical="center"/>
    </xf>
    <xf numFmtId="0" fontId="16" fillId="2" borderId="5" xfId="3" applyFont="1" applyFill="1" applyBorder="1" applyAlignment="1" applyProtection="1">
      <alignment horizontal="center" vertical="center"/>
    </xf>
    <xf numFmtId="0" fontId="1" fillId="22" borderId="4" xfId="0" applyFont="1" applyFill="1" applyBorder="1" applyAlignment="1" applyProtection="1">
      <alignment horizontal="left" vertical="center" wrapText="1"/>
    </xf>
    <xf numFmtId="0" fontId="1" fillId="22" borderId="7" xfId="0" applyFont="1" applyFill="1" applyBorder="1" applyAlignment="1" applyProtection="1">
      <alignment horizontal="left" vertical="center" wrapText="1"/>
    </xf>
    <xf numFmtId="0" fontId="1" fillId="22" borderId="5" xfId="0" applyFont="1" applyFill="1" applyBorder="1" applyAlignment="1" applyProtection="1">
      <alignment horizontal="left" vertical="center" wrapText="1"/>
    </xf>
    <xf numFmtId="1" fontId="3" fillId="0" borderId="4" xfId="7" applyNumberFormat="1" applyFont="1" applyFill="1" applyBorder="1" applyAlignment="1" applyProtection="1">
      <alignment horizontal="center" vertical="center"/>
      <protection locked="0"/>
    </xf>
    <xf numFmtId="1" fontId="3" fillId="0" borderId="5" xfId="7" applyNumberFormat="1" applyFont="1" applyFill="1" applyBorder="1" applyAlignment="1" applyProtection="1">
      <alignment horizontal="center" vertical="center"/>
      <protection locked="0"/>
    </xf>
    <xf numFmtId="1" fontId="3" fillId="0" borderId="4" xfId="10" applyNumberFormat="1" applyFont="1" applyFill="1" applyBorder="1" applyAlignment="1" applyProtection="1">
      <alignment horizontal="center" vertical="center"/>
      <protection locked="0"/>
    </xf>
    <xf numFmtId="1" fontId="3" fillId="0" borderId="5" xfId="10" applyNumberFormat="1" applyFont="1" applyFill="1" applyBorder="1" applyAlignment="1" applyProtection="1">
      <alignment horizontal="center" vertical="center"/>
      <protection locked="0"/>
    </xf>
    <xf numFmtId="0" fontId="42" fillId="17" borderId="4" xfId="10" applyFont="1" applyFill="1" applyBorder="1" applyAlignment="1" applyProtection="1">
      <alignment horizontal="left" vertical="center" wrapText="1"/>
    </xf>
    <xf numFmtId="0" fontId="42" fillId="17" borderId="7" xfId="10" applyFont="1" applyFill="1" applyBorder="1" applyAlignment="1" applyProtection="1">
      <alignment horizontal="left" vertical="center" wrapText="1"/>
    </xf>
    <xf numFmtId="0" fontId="42" fillId="17" borderId="5" xfId="10" applyFont="1" applyFill="1" applyBorder="1" applyAlignment="1" applyProtection="1">
      <alignment horizontal="left" vertical="center" wrapText="1"/>
    </xf>
    <xf numFmtId="0" fontId="49" fillId="13" borderId="4" xfId="10" applyFont="1" applyFill="1" applyBorder="1" applyAlignment="1" applyProtection="1">
      <alignment horizontal="left" vertical="center" wrapText="1"/>
    </xf>
    <xf numFmtId="0" fontId="49" fillId="13" borderId="7" xfId="10" applyFont="1" applyFill="1" applyBorder="1" applyAlignment="1" applyProtection="1">
      <alignment horizontal="left" vertical="center" wrapText="1"/>
    </xf>
    <xf numFmtId="0" fontId="49" fillId="13" borderId="5" xfId="10" applyFont="1" applyFill="1" applyBorder="1" applyAlignment="1" applyProtection="1">
      <alignment horizontal="left"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3" fillId="17" borderId="7" xfId="10" applyFont="1" applyFill="1" applyBorder="1" applyAlignment="1" applyProtection="1">
      <alignment horizontal="left" vertical="center" wrapText="1"/>
    </xf>
    <xf numFmtId="0" fontId="3" fillId="17" borderId="5" xfId="10" applyFont="1" applyFill="1" applyBorder="1" applyAlignment="1" applyProtection="1">
      <alignment horizontal="left" vertical="center" wrapText="1"/>
    </xf>
    <xf numFmtId="0" fontId="16" fillId="2" borderId="3" xfId="3" applyFont="1" applyFill="1" applyBorder="1" applyAlignment="1" applyProtection="1">
      <alignment horizontal="center" vertical="center"/>
    </xf>
    <xf numFmtId="0" fontId="16" fillId="2" borderId="3" xfId="3" applyFont="1" applyFill="1" applyBorder="1" applyAlignment="1" applyProtection="1">
      <alignment horizontal="center" vertical="center" wrapText="1"/>
    </xf>
    <xf numFmtId="0" fontId="49" fillId="13" borderId="4" xfId="1" applyFont="1" applyFill="1" applyBorder="1" applyAlignment="1" applyProtection="1">
      <alignment horizontal="left" vertical="center" wrapText="1"/>
    </xf>
    <xf numFmtId="0" fontId="49" fillId="13" borderId="7" xfId="1" applyFont="1" applyFill="1" applyBorder="1" applyAlignment="1" applyProtection="1">
      <alignment horizontal="left" vertical="center" wrapText="1"/>
    </xf>
    <xf numFmtId="0" fontId="49" fillId="13" borderId="5" xfId="1" applyFont="1" applyFill="1" applyBorder="1" applyAlignment="1" applyProtection="1">
      <alignment horizontal="left" vertical="center" wrapText="1"/>
    </xf>
    <xf numFmtId="0" fontId="1" fillId="8" borderId="3" xfId="0" applyFont="1" applyFill="1" applyBorder="1" applyAlignment="1">
      <alignment horizontal="left" vertical="center" wrapText="1"/>
    </xf>
    <xf numFmtId="0" fontId="49" fillId="13" borderId="3" xfId="1" applyFont="1" applyFill="1" applyBorder="1" applyAlignment="1" applyProtection="1">
      <alignment horizontal="left" vertical="center" wrapText="1"/>
    </xf>
    <xf numFmtId="0" fontId="35" fillId="4" borderId="3" xfId="0" applyFont="1" applyFill="1" applyBorder="1" applyAlignment="1" applyProtection="1">
      <alignment horizontal="left" vertical="top" wrapText="1"/>
      <protection locked="0"/>
    </xf>
    <xf numFmtId="0" fontId="1" fillId="22" borderId="3" xfId="0" applyFont="1" applyFill="1" applyBorder="1" applyAlignment="1">
      <alignment horizontal="left" vertical="center" wrapText="1"/>
    </xf>
    <xf numFmtId="0" fontId="0" fillId="4" borderId="3" xfId="0" applyFont="1" applyFill="1" applyBorder="1" applyAlignment="1" applyProtection="1">
      <alignment horizontal="left" vertical="top" wrapText="1"/>
      <protection locked="0"/>
    </xf>
    <xf numFmtId="0" fontId="1" fillId="22" borderId="4" xfId="0" applyFont="1" applyFill="1" applyBorder="1" applyAlignment="1">
      <alignment horizontal="left" vertical="center" wrapText="1"/>
    </xf>
    <xf numFmtId="0" fontId="1" fillId="22" borderId="7" xfId="0" applyFont="1" applyFill="1" applyBorder="1" applyAlignment="1">
      <alignment horizontal="left" vertical="center" wrapText="1"/>
    </xf>
    <xf numFmtId="0" fontId="1" fillId="22" borderId="5" xfId="0" applyFont="1" applyFill="1" applyBorder="1" applyAlignment="1">
      <alignment horizontal="left" vertical="center" wrapText="1"/>
    </xf>
    <xf numFmtId="0" fontId="3" fillId="2" borderId="3" xfId="1" applyFont="1" applyFill="1" applyBorder="1" applyAlignment="1" applyProtection="1">
      <alignment horizontal="center" vertical="center" wrapText="1"/>
    </xf>
    <xf numFmtId="0" fontId="3" fillId="2" borderId="3" xfId="1" applyFont="1" applyFill="1" applyBorder="1" applyAlignment="1">
      <alignment horizontal="center" vertical="center" wrapText="1"/>
    </xf>
    <xf numFmtId="0" fontId="49" fillId="13" borderId="4" xfId="1" applyFont="1" applyFill="1" applyBorder="1" applyAlignment="1">
      <alignment horizontal="left" vertical="center" wrapText="1"/>
    </xf>
    <xf numFmtId="0" fontId="49" fillId="13" borderId="7" xfId="1" applyFont="1" applyFill="1" applyBorder="1" applyAlignment="1">
      <alignment horizontal="left" vertical="center" wrapText="1"/>
    </xf>
    <xf numFmtId="0" fontId="49" fillId="13" borderId="5" xfId="1" applyFont="1" applyFill="1" applyBorder="1" applyAlignment="1">
      <alignment horizontal="left" vertical="center" wrapText="1"/>
    </xf>
    <xf numFmtId="0" fontId="68" fillId="0" borderId="0" xfId="0" applyFont="1" applyAlignment="1" applyProtection="1">
      <alignment horizontal="left" vertical="top" wrapText="1"/>
      <protection locked="0"/>
    </xf>
    <xf numFmtId="0" fontId="34" fillId="17" borderId="22" xfId="0" applyFont="1" applyFill="1" applyBorder="1" applyAlignment="1" applyProtection="1">
      <alignment horizontal="left" wrapText="1"/>
    </xf>
    <xf numFmtId="0" fontId="34" fillId="17" borderId="23" xfId="0" applyFont="1" applyFill="1" applyBorder="1" applyAlignment="1" applyProtection="1">
      <alignment horizontal="left" wrapText="1"/>
    </xf>
    <xf numFmtId="0" fontId="34" fillId="17" borderId="24" xfId="0" applyFont="1" applyFill="1" applyBorder="1" applyAlignment="1" applyProtection="1">
      <alignment horizontal="left" wrapText="1"/>
    </xf>
    <xf numFmtId="0" fontId="59" fillId="21" borderId="3" xfId="0" applyFont="1" applyFill="1" applyBorder="1" applyAlignment="1" applyProtection="1">
      <alignment horizontal="center" wrapText="1"/>
    </xf>
    <xf numFmtId="0" fontId="39" fillId="23" borderId="0" xfId="0" applyFont="1" applyFill="1" applyAlignment="1" applyProtection="1">
      <alignment horizontal="left" wrapText="1"/>
    </xf>
    <xf numFmtId="0" fontId="49" fillId="2" borderId="4" xfId="0" applyFont="1" applyFill="1" applyBorder="1" applyAlignment="1">
      <alignment horizontal="left" vertical="center"/>
    </xf>
    <xf numFmtId="0" fontId="49" fillId="2" borderId="7" xfId="0" applyFont="1" applyFill="1" applyBorder="1" applyAlignment="1">
      <alignment horizontal="left" vertical="center"/>
    </xf>
    <xf numFmtId="0" fontId="49" fillId="2" borderId="5" xfId="0" applyFont="1" applyFill="1" applyBorder="1" applyAlignment="1">
      <alignment horizontal="left" vertical="center"/>
    </xf>
    <xf numFmtId="0" fontId="49"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4" borderId="4" xfId="0" applyFont="1" applyFill="1" applyBorder="1" applyAlignment="1" applyProtection="1">
      <alignment horizontal="left" vertical="top"/>
      <protection locked="0"/>
    </xf>
    <xf numFmtId="0" fontId="0" fillId="4" borderId="7" xfId="0" applyFont="1" applyFill="1" applyBorder="1" applyAlignment="1" applyProtection="1">
      <alignment horizontal="left" vertical="top"/>
      <protection locked="0"/>
    </xf>
    <xf numFmtId="0" fontId="0" fillId="4" borderId="5" xfId="0" applyFont="1" applyFill="1" applyBorder="1" applyAlignment="1" applyProtection="1">
      <alignment horizontal="left" vertical="top"/>
      <protection locked="0"/>
    </xf>
    <xf numFmtId="0" fontId="36" fillId="13" borderId="3" xfId="0" applyFont="1" applyFill="1" applyBorder="1" applyAlignment="1">
      <alignment horizontal="left" vertical="center" wrapText="1"/>
    </xf>
    <xf numFmtId="0" fontId="49" fillId="2" borderId="3"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49" fillId="2" borderId="3" xfId="0" applyFont="1" applyFill="1" applyBorder="1" applyAlignment="1">
      <alignment horizontal="left" vertical="center" wrapText="1"/>
    </xf>
    <xf numFmtId="0" fontId="3" fillId="2" borderId="3" xfId="0" applyFont="1" applyFill="1" applyBorder="1" applyAlignment="1">
      <alignment horizontal="left" vertical="center" wrapText="1"/>
    </xf>
  </cellXfs>
  <cellStyles count="54">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0" builtinId="27" customBuiltin="1"/>
    <cellStyle name="Calculation" xfId="23" builtinId="22" customBuiltin="1"/>
    <cellStyle name="Check Cell" xfId="25" builtinId="23" customBuiltin="1"/>
    <cellStyle name="Column Heading" xfId="3" xr:uid="{00000000-0005-0000-0000-000001000000}"/>
    <cellStyle name="Comma" xfId="11" builtinId="3"/>
    <cellStyle name="Comma Data" xfId="5" xr:uid="{00000000-0005-0000-0000-000003000000}"/>
    <cellStyle name="Comma Data - Locked" xfId="2" xr:uid="{00000000-0005-0000-0000-000004000000}"/>
    <cellStyle name="Comma Date or Text" xfId="7" xr:uid="{00000000-0005-0000-0000-000005000000}"/>
    <cellStyle name="Explanatory Text" xfId="28" builtinId="53" customBuiltin="1"/>
    <cellStyle name="Good" xfId="14" builtinId="26" customBuiltin="1"/>
    <cellStyle name="Heading 1" xfId="16" builtinId="16" customBuiltin="1"/>
    <cellStyle name="Heading 2" xfId="17" builtinId="17" customBuiltin="1"/>
    <cellStyle name="Heading 3" xfId="18" builtinId="18" customBuiltin="1"/>
    <cellStyle name="Heading 4" xfId="19" builtinId="19" customBuiltin="1"/>
    <cellStyle name="Input" xfId="21" builtinId="20" customBuiltin="1"/>
    <cellStyle name="Linked Cell" xfId="24" builtinId="24" customBuiltin="1"/>
    <cellStyle name="Neutral" xfId="20" builtinId="28" customBuiltin="1"/>
    <cellStyle name="Normal" xfId="0" builtinId="0"/>
    <cellStyle name="Normal 2" xfId="12" xr:uid="{00000000-0005-0000-0000-000008000000}"/>
    <cellStyle name="Note" xfId="27" builtinId="10" customBuiltin="1"/>
    <cellStyle name="Output" xfId="22" builtinId="21" customBuiltin="1"/>
    <cellStyle name="PageNumber" xfId="8" xr:uid="{00000000-0005-0000-0000-000009000000}"/>
    <cellStyle name="Percent" xfId="13" builtinId="5"/>
    <cellStyle name="Percent Data" xfId="9" xr:uid="{00000000-0005-0000-0000-00000A000000}"/>
    <cellStyle name="Row Heading" xfId="1" xr:uid="{00000000-0005-0000-0000-00000B000000}"/>
    <cellStyle name="Row Heading - Other" xfId="4" xr:uid="{00000000-0005-0000-0000-00000C000000}"/>
    <cellStyle name="Table Title" xfId="6" xr:uid="{00000000-0005-0000-0000-00000D000000}"/>
    <cellStyle name="Title" xfId="15" builtinId="15" customBuiltin="1"/>
    <cellStyle name="Total" xfId="29" builtinId="25" customBuiltin="1"/>
    <cellStyle name="Warning Text" xfId="26" builtinId="11" customBuiltin="1"/>
  </cellStyles>
  <dxfs count="0"/>
  <tableStyles count="0" defaultTableStyle="TableStyleMedium2" defaultPivotStyle="PivotStyleLight16"/>
  <colors>
    <mruColors>
      <color rgb="FFCCFFCC"/>
      <color rgb="FFE6B8B7"/>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3</xdr:row>
          <xdr:rowOff>0</xdr:rowOff>
        </xdr:from>
        <xdr:to>
          <xdr:col>0</xdr:col>
          <xdr:colOff>419100</xdr:colOff>
          <xdr:row>4</xdr:row>
          <xdr:rowOff>76200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xdr:row>
          <xdr:rowOff>175260</xdr:rowOff>
        </xdr:from>
        <xdr:to>
          <xdr:col>1</xdr:col>
          <xdr:colOff>426720</xdr:colOff>
          <xdr:row>5</xdr:row>
          <xdr:rowOff>342900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152400</xdr:rowOff>
        </xdr:from>
        <xdr:to>
          <xdr:col>1</xdr:col>
          <xdr:colOff>426720</xdr:colOff>
          <xdr:row>4</xdr:row>
          <xdr:rowOff>327660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6</xdr:row>
          <xdr:rowOff>99060</xdr:rowOff>
        </xdr:from>
        <xdr:to>
          <xdr:col>0</xdr:col>
          <xdr:colOff>403860</xdr:colOff>
          <xdr:row>6</xdr:row>
          <xdr:rowOff>388620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754380</xdr:colOff>
          <xdr:row>1</xdr:row>
          <xdr:rowOff>114300</xdr:rowOff>
        </xdr:from>
        <xdr:to>
          <xdr:col>0</xdr:col>
          <xdr:colOff>952500</xdr:colOff>
          <xdr:row>1</xdr:row>
          <xdr:rowOff>297180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A00-000001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502920</xdr:colOff>
          <xdr:row>1</xdr:row>
          <xdr:rowOff>266700</xdr:rowOff>
        </xdr:from>
        <xdr:to>
          <xdr:col>0</xdr:col>
          <xdr:colOff>693420</xdr:colOff>
          <xdr:row>1</xdr:row>
          <xdr:rowOff>403860</xdr:rowOff>
        </xdr:to>
        <xdr:sp macro="" textlink="">
          <xdr:nvSpPr>
            <xdr:cNvPr id="169991" name="Check Box 7" hidden="1">
              <a:extLst>
                <a:ext uri="{63B3BB69-23CF-44E3-9099-C40C66FF867C}">
                  <a14:compatExt spid="_x0000_s169991"/>
                </a:ext>
                <a:ext uri="{FF2B5EF4-FFF2-40B4-BE49-F238E27FC236}">
                  <a16:creationId xmlns:a16="http://schemas.microsoft.com/office/drawing/2014/main" id="{00000000-0008-0000-1B00-0000079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845820</xdr:colOff>
          <xdr:row>1</xdr:row>
          <xdr:rowOff>198120</xdr:rowOff>
        </xdr:from>
        <xdr:to>
          <xdr:col>0</xdr:col>
          <xdr:colOff>1059180</xdr:colOff>
          <xdr:row>1</xdr:row>
          <xdr:rowOff>373380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C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563880</xdr:colOff>
          <xdr:row>1</xdr:row>
          <xdr:rowOff>182880</xdr:rowOff>
        </xdr:from>
        <xdr:to>
          <xdr:col>0</xdr:col>
          <xdr:colOff>731520</xdr:colOff>
          <xdr:row>1</xdr:row>
          <xdr:rowOff>381000</xdr:rowOff>
        </xdr:to>
        <xdr:sp macro="" textlink="">
          <xdr:nvSpPr>
            <xdr:cNvPr id="171016" name="Check Box 8" hidden="1">
              <a:extLst>
                <a:ext uri="{63B3BB69-23CF-44E3-9099-C40C66FF867C}">
                  <a14:compatExt spid="_x0000_s171016"/>
                </a:ext>
                <a:ext uri="{FF2B5EF4-FFF2-40B4-BE49-F238E27FC236}">
                  <a16:creationId xmlns:a16="http://schemas.microsoft.com/office/drawing/2014/main" id="{00000000-0008-0000-1D00-0000089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487680</xdr:colOff>
          <xdr:row>2</xdr:row>
          <xdr:rowOff>144780</xdr:rowOff>
        </xdr:from>
        <xdr:to>
          <xdr:col>0</xdr:col>
          <xdr:colOff>678180</xdr:colOff>
          <xdr:row>2</xdr:row>
          <xdr:rowOff>297180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1E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487680</xdr:colOff>
          <xdr:row>3</xdr:row>
          <xdr:rowOff>144780</xdr:rowOff>
        </xdr:from>
        <xdr:to>
          <xdr:col>0</xdr:col>
          <xdr:colOff>678180</xdr:colOff>
          <xdr:row>3</xdr:row>
          <xdr:rowOff>297180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1E00-00000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487680</xdr:colOff>
          <xdr:row>2</xdr:row>
          <xdr:rowOff>144780</xdr:rowOff>
        </xdr:from>
        <xdr:to>
          <xdr:col>16</xdr:col>
          <xdr:colOff>678180</xdr:colOff>
          <xdr:row>2</xdr:row>
          <xdr:rowOff>297180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1E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487680</xdr:colOff>
          <xdr:row>3</xdr:row>
          <xdr:rowOff>144780</xdr:rowOff>
        </xdr:from>
        <xdr:to>
          <xdr:col>16</xdr:col>
          <xdr:colOff>678180</xdr:colOff>
          <xdr:row>3</xdr:row>
          <xdr:rowOff>297180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1E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487680</xdr:colOff>
          <xdr:row>2</xdr:row>
          <xdr:rowOff>144780</xdr:rowOff>
        </xdr:from>
        <xdr:to>
          <xdr:col>8</xdr:col>
          <xdr:colOff>678180</xdr:colOff>
          <xdr:row>2</xdr:row>
          <xdr:rowOff>297180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1E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487680</xdr:colOff>
          <xdr:row>3</xdr:row>
          <xdr:rowOff>144780</xdr:rowOff>
        </xdr:from>
        <xdr:to>
          <xdr:col>8</xdr:col>
          <xdr:colOff>678180</xdr:colOff>
          <xdr:row>3</xdr:row>
          <xdr:rowOff>297180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1E00-00000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541020</xdr:colOff>
          <xdr:row>2</xdr:row>
          <xdr:rowOff>121920</xdr:rowOff>
        </xdr:from>
        <xdr:to>
          <xdr:col>0</xdr:col>
          <xdr:colOff>716280</xdr:colOff>
          <xdr:row>2</xdr:row>
          <xdr:rowOff>297180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1F00-000003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541020</xdr:colOff>
          <xdr:row>2</xdr:row>
          <xdr:rowOff>121920</xdr:rowOff>
        </xdr:from>
        <xdr:to>
          <xdr:col>0</xdr:col>
          <xdr:colOff>716280</xdr:colOff>
          <xdr:row>2</xdr:row>
          <xdr:rowOff>297180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1F00-000005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541020</xdr:colOff>
          <xdr:row>3</xdr:row>
          <xdr:rowOff>220980</xdr:rowOff>
        </xdr:from>
        <xdr:to>
          <xdr:col>0</xdr:col>
          <xdr:colOff>716280</xdr:colOff>
          <xdr:row>3</xdr:row>
          <xdr:rowOff>381000</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1F00-000007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487680</xdr:colOff>
          <xdr:row>2</xdr:row>
          <xdr:rowOff>144780</xdr:rowOff>
        </xdr:from>
        <xdr:to>
          <xdr:col>8</xdr:col>
          <xdr:colOff>678180</xdr:colOff>
          <xdr:row>2</xdr:row>
          <xdr:rowOff>297180</xdr:rowOff>
        </xdr:to>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1F00-00000B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487680</xdr:colOff>
          <xdr:row>3</xdr:row>
          <xdr:rowOff>144780</xdr:rowOff>
        </xdr:from>
        <xdr:to>
          <xdr:col>8</xdr:col>
          <xdr:colOff>678180</xdr:colOff>
          <xdr:row>3</xdr:row>
          <xdr:rowOff>297180</xdr:rowOff>
        </xdr:to>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1F00-00000C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487680</xdr:colOff>
          <xdr:row>2</xdr:row>
          <xdr:rowOff>144780</xdr:rowOff>
        </xdr:from>
        <xdr:to>
          <xdr:col>16</xdr:col>
          <xdr:colOff>678180</xdr:colOff>
          <xdr:row>2</xdr:row>
          <xdr:rowOff>297180</xdr:rowOff>
        </xdr:to>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1F00-00000D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487680</xdr:colOff>
          <xdr:row>3</xdr:row>
          <xdr:rowOff>144780</xdr:rowOff>
        </xdr:from>
        <xdr:to>
          <xdr:col>16</xdr:col>
          <xdr:colOff>678180</xdr:colOff>
          <xdr:row>3</xdr:row>
          <xdr:rowOff>297180</xdr:rowOff>
        </xdr:to>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1F00-00000E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oneCellAnchor>
    <xdr:from>
      <xdr:col>2</xdr:col>
      <xdr:colOff>1053465</xdr:colOff>
      <xdr:row>3</xdr:row>
      <xdr:rowOff>182880</xdr:rowOff>
    </xdr:from>
    <xdr:ext cx="862865" cy="233205"/>
    <xdr:sp macro="" textlink="">
      <xdr:nvSpPr>
        <xdr:cNvPr id="3" name="TextBox 2">
          <a:extLst>
            <a:ext uri="{FF2B5EF4-FFF2-40B4-BE49-F238E27FC236}">
              <a16:creationId xmlns:a16="http://schemas.microsoft.com/office/drawing/2014/main" id="{00000000-0008-0000-2200-000003000000}"/>
            </a:ext>
          </a:extLst>
        </xdr:cNvPr>
        <xdr:cNvSpPr txBox="1"/>
      </xdr:nvSpPr>
      <xdr:spPr>
        <a:xfrm>
          <a:off x="3091815" y="763905"/>
          <a:ext cx="86286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i="1">
              <a:solidFill>
                <a:sysClr val="windowText" lastClr="000000"/>
              </a:solidFill>
            </a:rPr>
            <a:t>Drop</a:t>
          </a:r>
          <a:r>
            <a:rPr lang="en-US" sz="900" i="1" baseline="0">
              <a:solidFill>
                <a:sysClr val="windowText" lastClr="000000"/>
              </a:solidFill>
            </a:rPr>
            <a:t> down list</a:t>
          </a:r>
          <a:endParaRPr lang="en-US" sz="900" i="1">
            <a:solidFill>
              <a:sysClr val="windowText" lastClr="000000"/>
            </a:solidFill>
          </a:endParaRPr>
        </a:p>
      </xdr:txBody>
    </xdr:sp>
    <xdr:clientData/>
  </xdr:oneCellAnchor>
  <xdr:oneCellAnchor>
    <xdr:from>
      <xdr:col>2</xdr:col>
      <xdr:colOff>127635</xdr:colOff>
      <xdr:row>3</xdr:row>
      <xdr:rowOff>192405</xdr:rowOff>
    </xdr:from>
    <xdr:ext cx="862865" cy="233205"/>
    <xdr:sp macro="" textlink="">
      <xdr:nvSpPr>
        <xdr:cNvPr id="4" name="TextBox 3">
          <a:extLst>
            <a:ext uri="{FF2B5EF4-FFF2-40B4-BE49-F238E27FC236}">
              <a16:creationId xmlns:a16="http://schemas.microsoft.com/office/drawing/2014/main" id="{00000000-0008-0000-2200-000004000000}"/>
            </a:ext>
          </a:extLst>
        </xdr:cNvPr>
        <xdr:cNvSpPr txBox="1"/>
      </xdr:nvSpPr>
      <xdr:spPr>
        <a:xfrm>
          <a:off x="2165985" y="773430"/>
          <a:ext cx="86286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i="1">
              <a:solidFill>
                <a:sysClr val="windowText" lastClr="000000"/>
              </a:solidFill>
            </a:rPr>
            <a:t>Drop</a:t>
          </a:r>
          <a:r>
            <a:rPr lang="en-US" sz="900" i="1" baseline="0">
              <a:solidFill>
                <a:sysClr val="windowText" lastClr="000000"/>
              </a:solidFill>
            </a:rPr>
            <a:t> down list</a:t>
          </a:r>
          <a:endParaRPr lang="en-US" sz="900" i="1">
            <a:solidFill>
              <a:sysClr val="windowText" lastClr="000000"/>
            </a:solidFill>
          </a:endParaRPr>
        </a:p>
      </xdr:txBody>
    </xdr:sp>
    <xdr:clientData/>
  </xdr:oneCellAnchor>
  <xdr:oneCellAnchor>
    <xdr:from>
      <xdr:col>4</xdr:col>
      <xdr:colOff>830580</xdr:colOff>
      <xdr:row>3</xdr:row>
      <xdr:rowOff>137160</xdr:rowOff>
    </xdr:from>
    <xdr:ext cx="862865" cy="233205"/>
    <xdr:sp macro="" textlink="">
      <xdr:nvSpPr>
        <xdr:cNvPr id="5" name="TextBox 4">
          <a:extLst>
            <a:ext uri="{FF2B5EF4-FFF2-40B4-BE49-F238E27FC236}">
              <a16:creationId xmlns:a16="http://schemas.microsoft.com/office/drawing/2014/main" id="{00000000-0008-0000-2200-000005000000}"/>
            </a:ext>
          </a:extLst>
        </xdr:cNvPr>
        <xdr:cNvSpPr txBox="1"/>
      </xdr:nvSpPr>
      <xdr:spPr>
        <a:xfrm>
          <a:off x="4488180" y="718185"/>
          <a:ext cx="86286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i="1">
              <a:solidFill>
                <a:sysClr val="windowText" lastClr="000000"/>
              </a:solidFill>
            </a:rPr>
            <a:t>Drop</a:t>
          </a:r>
          <a:r>
            <a:rPr lang="en-US" sz="900" i="1" baseline="0">
              <a:solidFill>
                <a:sysClr val="windowText" lastClr="000000"/>
              </a:solidFill>
            </a:rPr>
            <a:t> down list</a:t>
          </a:r>
          <a:endParaRPr lang="en-US" sz="900" i="1">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editAs="oneCell">
        <xdr:from>
          <xdr:col>0</xdr:col>
          <xdr:colOff>601980</xdr:colOff>
          <xdr:row>1</xdr:row>
          <xdr:rowOff>30480</xdr:rowOff>
        </xdr:from>
        <xdr:to>
          <xdr:col>0</xdr:col>
          <xdr:colOff>792480</xdr:colOff>
          <xdr:row>1</xdr:row>
          <xdr:rowOff>160020</xdr:rowOff>
        </xdr:to>
        <xdr:sp macro="" textlink="">
          <xdr:nvSpPr>
            <xdr:cNvPr id="274434" name="Check Box 2" hidden="1">
              <a:extLst>
                <a:ext uri="{63B3BB69-23CF-44E3-9099-C40C66FF867C}">
                  <a14:compatExt spid="_x0000_s274434"/>
                </a:ext>
                <a:ext uri="{FF2B5EF4-FFF2-40B4-BE49-F238E27FC236}">
                  <a16:creationId xmlns:a16="http://schemas.microsoft.com/office/drawing/2014/main" id="{00000000-0008-0000-2200-00000230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4</xdr:row>
          <xdr:rowOff>274320</xdr:rowOff>
        </xdr:from>
        <xdr:to>
          <xdr:col>2</xdr:col>
          <xdr:colOff>220980</xdr:colOff>
          <xdr:row>4</xdr:row>
          <xdr:rowOff>274320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2900-000001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xdr:row>
          <xdr:rowOff>381000</xdr:rowOff>
        </xdr:from>
        <xdr:to>
          <xdr:col>2</xdr:col>
          <xdr:colOff>220980</xdr:colOff>
          <xdr:row>3</xdr:row>
          <xdr:rowOff>381000</xdr:rowOff>
        </xdr:to>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2900-000002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xdr:row>
          <xdr:rowOff>350520</xdr:rowOff>
        </xdr:from>
        <xdr:to>
          <xdr:col>2</xdr:col>
          <xdr:colOff>220980</xdr:colOff>
          <xdr:row>3</xdr:row>
          <xdr:rowOff>525780</xdr:rowOff>
        </xdr:to>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2900-000003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xdr:row>
          <xdr:rowOff>228600</xdr:rowOff>
        </xdr:from>
        <xdr:to>
          <xdr:col>2</xdr:col>
          <xdr:colOff>220980</xdr:colOff>
          <xdr:row>4</xdr:row>
          <xdr:rowOff>411480</xdr:rowOff>
        </xdr:to>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2900-000004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xdr:row>
          <xdr:rowOff>274320</xdr:rowOff>
        </xdr:from>
        <xdr:to>
          <xdr:col>8</xdr:col>
          <xdr:colOff>220980</xdr:colOff>
          <xdr:row>4</xdr:row>
          <xdr:rowOff>274320</xdr:rowOff>
        </xdr:to>
        <xdr:sp macro="" textlink="">
          <xdr:nvSpPr>
            <xdr:cNvPr id="102405" name="Check Box 5" hidden="1">
              <a:extLst>
                <a:ext uri="{63B3BB69-23CF-44E3-9099-C40C66FF867C}">
                  <a14:compatExt spid="_x0000_s102405"/>
                </a:ext>
                <a:ext uri="{FF2B5EF4-FFF2-40B4-BE49-F238E27FC236}">
                  <a16:creationId xmlns:a16="http://schemas.microsoft.com/office/drawing/2014/main" id="{00000000-0008-0000-2900-000005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xdr:row>
          <xdr:rowOff>381000</xdr:rowOff>
        </xdr:from>
        <xdr:to>
          <xdr:col>8</xdr:col>
          <xdr:colOff>220980</xdr:colOff>
          <xdr:row>3</xdr:row>
          <xdr:rowOff>381000</xdr:rowOff>
        </xdr:to>
        <xdr:sp macro="" textlink="">
          <xdr:nvSpPr>
            <xdr:cNvPr id="102406" name="Check Box 6" hidden="1">
              <a:extLst>
                <a:ext uri="{63B3BB69-23CF-44E3-9099-C40C66FF867C}">
                  <a14:compatExt spid="_x0000_s102406"/>
                </a:ext>
                <a:ext uri="{FF2B5EF4-FFF2-40B4-BE49-F238E27FC236}">
                  <a16:creationId xmlns:a16="http://schemas.microsoft.com/office/drawing/2014/main" id="{00000000-0008-0000-2900-000006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xdr:row>
          <xdr:rowOff>350520</xdr:rowOff>
        </xdr:from>
        <xdr:to>
          <xdr:col>8</xdr:col>
          <xdr:colOff>220980</xdr:colOff>
          <xdr:row>3</xdr:row>
          <xdr:rowOff>525780</xdr:rowOff>
        </xdr:to>
        <xdr:sp macro="" textlink="">
          <xdr:nvSpPr>
            <xdr:cNvPr id="102407" name="Check Box 7" hidden="1">
              <a:extLst>
                <a:ext uri="{63B3BB69-23CF-44E3-9099-C40C66FF867C}">
                  <a14:compatExt spid="_x0000_s102407"/>
                </a:ext>
                <a:ext uri="{FF2B5EF4-FFF2-40B4-BE49-F238E27FC236}">
                  <a16:creationId xmlns:a16="http://schemas.microsoft.com/office/drawing/2014/main" id="{00000000-0008-0000-2900-000007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xdr:row>
          <xdr:rowOff>228600</xdr:rowOff>
        </xdr:from>
        <xdr:to>
          <xdr:col>8</xdr:col>
          <xdr:colOff>220980</xdr:colOff>
          <xdr:row>4</xdr:row>
          <xdr:rowOff>411480</xdr:rowOff>
        </xdr:to>
        <xdr:sp macro="" textlink="">
          <xdr:nvSpPr>
            <xdr:cNvPr id="102408" name="Check Box 8" hidden="1">
              <a:extLst>
                <a:ext uri="{63B3BB69-23CF-44E3-9099-C40C66FF867C}">
                  <a14:compatExt spid="_x0000_s102408"/>
                </a:ext>
                <a:ext uri="{FF2B5EF4-FFF2-40B4-BE49-F238E27FC236}">
                  <a16:creationId xmlns:a16="http://schemas.microsoft.com/office/drawing/2014/main" id="{00000000-0008-0000-2900-000008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274320</xdr:rowOff>
        </xdr:from>
        <xdr:to>
          <xdr:col>14</xdr:col>
          <xdr:colOff>220980</xdr:colOff>
          <xdr:row>4</xdr:row>
          <xdr:rowOff>274320</xdr:rowOff>
        </xdr:to>
        <xdr:sp macro="" textlink="">
          <xdr:nvSpPr>
            <xdr:cNvPr id="102409" name="Check Box 9" hidden="1">
              <a:extLst>
                <a:ext uri="{63B3BB69-23CF-44E3-9099-C40C66FF867C}">
                  <a14:compatExt spid="_x0000_s102409"/>
                </a:ext>
                <a:ext uri="{FF2B5EF4-FFF2-40B4-BE49-F238E27FC236}">
                  <a16:creationId xmlns:a16="http://schemas.microsoft.com/office/drawing/2014/main" id="{00000000-0008-0000-2900-000009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xdr:row>
          <xdr:rowOff>381000</xdr:rowOff>
        </xdr:from>
        <xdr:to>
          <xdr:col>14</xdr:col>
          <xdr:colOff>220980</xdr:colOff>
          <xdr:row>3</xdr:row>
          <xdr:rowOff>381000</xdr:rowOff>
        </xdr:to>
        <xdr:sp macro="" textlink="">
          <xdr:nvSpPr>
            <xdr:cNvPr id="102410" name="Check Box 10" hidden="1">
              <a:extLst>
                <a:ext uri="{63B3BB69-23CF-44E3-9099-C40C66FF867C}">
                  <a14:compatExt spid="_x0000_s102410"/>
                </a:ext>
                <a:ext uri="{FF2B5EF4-FFF2-40B4-BE49-F238E27FC236}">
                  <a16:creationId xmlns:a16="http://schemas.microsoft.com/office/drawing/2014/main" id="{00000000-0008-0000-2900-00000A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xdr:row>
          <xdr:rowOff>350520</xdr:rowOff>
        </xdr:from>
        <xdr:to>
          <xdr:col>14</xdr:col>
          <xdr:colOff>220980</xdr:colOff>
          <xdr:row>3</xdr:row>
          <xdr:rowOff>525780</xdr:rowOff>
        </xdr:to>
        <xdr:sp macro="" textlink="">
          <xdr:nvSpPr>
            <xdr:cNvPr id="102411" name="Check Box 11" hidden="1">
              <a:extLst>
                <a:ext uri="{63B3BB69-23CF-44E3-9099-C40C66FF867C}">
                  <a14:compatExt spid="_x0000_s102411"/>
                </a:ext>
                <a:ext uri="{FF2B5EF4-FFF2-40B4-BE49-F238E27FC236}">
                  <a16:creationId xmlns:a16="http://schemas.microsoft.com/office/drawing/2014/main" id="{00000000-0008-0000-2900-00000B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xdr:row>
          <xdr:rowOff>228600</xdr:rowOff>
        </xdr:from>
        <xdr:to>
          <xdr:col>14</xdr:col>
          <xdr:colOff>220980</xdr:colOff>
          <xdr:row>4</xdr:row>
          <xdr:rowOff>411480</xdr:rowOff>
        </xdr:to>
        <xdr:sp macro="" textlink="">
          <xdr:nvSpPr>
            <xdr:cNvPr id="102412" name="Check Box 12" hidden="1">
              <a:extLst>
                <a:ext uri="{63B3BB69-23CF-44E3-9099-C40C66FF867C}">
                  <a14:compatExt spid="_x0000_s102412"/>
                </a:ext>
                <a:ext uri="{FF2B5EF4-FFF2-40B4-BE49-F238E27FC236}">
                  <a16:creationId xmlns:a16="http://schemas.microsoft.com/office/drawing/2014/main" id="{00000000-0008-0000-2900-00000C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4</xdr:row>
          <xdr:rowOff>266700</xdr:rowOff>
        </xdr:from>
        <xdr:to>
          <xdr:col>2</xdr:col>
          <xdr:colOff>198120</xdr:colOff>
          <xdr:row>4</xdr:row>
          <xdr:rowOff>487680</xdr:rowOff>
        </xdr:to>
        <xdr:sp macro="" textlink="">
          <xdr:nvSpPr>
            <xdr:cNvPr id="122881" name="Check Box 1" hidden="1">
              <a:extLst>
                <a:ext uri="{63B3BB69-23CF-44E3-9099-C40C66FF867C}">
                  <a14:compatExt spid="_x0000_s122881"/>
                </a:ext>
                <a:ext uri="{FF2B5EF4-FFF2-40B4-BE49-F238E27FC236}">
                  <a16:creationId xmlns:a16="http://schemas.microsoft.com/office/drawing/2014/main" id="{00000000-0008-0000-2A00-000001E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xdr:row>
          <xdr:rowOff>350520</xdr:rowOff>
        </xdr:from>
        <xdr:to>
          <xdr:col>2</xdr:col>
          <xdr:colOff>220980</xdr:colOff>
          <xdr:row>3</xdr:row>
          <xdr:rowOff>525780</xdr:rowOff>
        </xdr:to>
        <xdr:sp macro="" textlink="">
          <xdr:nvSpPr>
            <xdr:cNvPr id="122883" name="Check Box 3" hidden="1">
              <a:extLst>
                <a:ext uri="{63B3BB69-23CF-44E3-9099-C40C66FF867C}">
                  <a14:compatExt spid="_x0000_s122883"/>
                </a:ext>
                <a:ext uri="{FF2B5EF4-FFF2-40B4-BE49-F238E27FC236}">
                  <a16:creationId xmlns:a16="http://schemas.microsoft.com/office/drawing/2014/main" id="{00000000-0008-0000-2A00-000003E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xdr:row>
          <xdr:rowOff>266700</xdr:rowOff>
        </xdr:from>
        <xdr:to>
          <xdr:col>14</xdr:col>
          <xdr:colOff>198120</xdr:colOff>
          <xdr:row>4</xdr:row>
          <xdr:rowOff>487680</xdr:rowOff>
        </xdr:to>
        <xdr:sp macro="" textlink="">
          <xdr:nvSpPr>
            <xdr:cNvPr id="122886" name="Check Box 6" hidden="1">
              <a:extLst>
                <a:ext uri="{63B3BB69-23CF-44E3-9099-C40C66FF867C}">
                  <a14:compatExt spid="_x0000_s122886"/>
                </a:ext>
                <a:ext uri="{FF2B5EF4-FFF2-40B4-BE49-F238E27FC236}">
                  <a16:creationId xmlns:a16="http://schemas.microsoft.com/office/drawing/2014/main" id="{00000000-0008-0000-2A00-000006E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xdr:row>
          <xdr:rowOff>350520</xdr:rowOff>
        </xdr:from>
        <xdr:to>
          <xdr:col>14</xdr:col>
          <xdr:colOff>220980</xdr:colOff>
          <xdr:row>3</xdr:row>
          <xdr:rowOff>525780</xdr:rowOff>
        </xdr:to>
        <xdr:sp macro="" textlink="">
          <xdr:nvSpPr>
            <xdr:cNvPr id="122887" name="Check Box 7" hidden="1">
              <a:extLst>
                <a:ext uri="{63B3BB69-23CF-44E3-9099-C40C66FF867C}">
                  <a14:compatExt spid="_x0000_s122887"/>
                </a:ext>
                <a:ext uri="{FF2B5EF4-FFF2-40B4-BE49-F238E27FC236}">
                  <a16:creationId xmlns:a16="http://schemas.microsoft.com/office/drawing/2014/main" id="{00000000-0008-0000-2A00-000007E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xdr:row>
          <xdr:rowOff>266700</xdr:rowOff>
        </xdr:from>
        <xdr:to>
          <xdr:col>8</xdr:col>
          <xdr:colOff>198120</xdr:colOff>
          <xdr:row>4</xdr:row>
          <xdr:rowOff>487680</xdr:rowOff>
        </xdr:to>
        <xdr:sp macro="" textlink="">
          <xdr:nvSpPr>
            <xdr:cNvPr id="122888" name="Check Box 8" hidden="1">
              <a:extLst>
                <a:ext uri="{63B3BB69-23CF-44E3-9099-C40C66FF867C}">
                  <a14:compatExt spid="_x0000_s122888"/>
                </a:ext>
                <a:ext uri="{FF2B5EF4-FFF2-40B4-BE49-F238E27FC236}">
                  <a16:creationId xmlns:a16="http://schemas.microsoft.com/office/drawing/2014/main" id="{00000000-0008-0000-2A00-000008E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xdr:row>
          <xdr:rowOff>350520</xdr:rowOff>
        </xdr:from>
        <xdr:to>
          <xdr:col>8</xdr:col>
          <xdr:colOff>220980</xdr:colOff>
          <xdr:row>3</xdr:row>
          <xdr:rowOff>525780</xdr:rowOff>
        </xdr:to>
        <xdr:sp macro="" textlink="">
          <xdr:nvSpPr>
            <xdr:cNvPr id="122889" name="Check Box 9" hidden="1">
              <a:extLst>
                <a:ext uri="{63B3BB69-23CF-44E3-9099-C40C66FF867C}">
                  <a14:compatExt spid="_x0000_s122889"/>
                </a:ext>
                <a:ext uri="{FF2B5EF4-FFF2-40B4-BE49-F238E27FC236}">
                  <a16:creationId xmlns:a16="http://schemas.microsoft.com/office/drawing/2014/main" id="{00000000-0008-0000-2A00-000009E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3</xdr:row>
          <xdr:rowOff>144780</xdr:rowOff>
        </xdr:from>
        <xdr:to>
          <xdr:col>0</xdr:col>
          <xdr:colOff>609600</xdr:colOff>
          <xdr:row>3</xdr:row>
          <xdr:rowOff>274320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3800-00000A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1</xdr:row>
          <xdr:rowOff>350520</xdr:rowOff>
        </xdr:from>
        <xdr:to>
          <xdr:col>0</xdr:col>
          <xdr:colOff>601980</xdr:colOff>
          <xdr:row>1</xdr:row>
          <xdr:rowOff>716280</xdr:rowOff>
        </xdr:to>
        <xdr:sp macro="" textlink="">
          <xdr:nvSpPr>
            <xdr:cNvPr id="64529" name="Check Box 17" hidden="1">
              <a:extLst>
                <a:ext uri="{63B3BB69-23CF-44E3-9099-C40C66FF867C}">
                  <a14:compatExt spid="_x0000_s64529"/>
                </a:ext>
                <a:ext uri="{FF2B5EF4-FFF2-40B4-BE49-F238E27FC236}">
                  <a16:creationId xmlns:a16="http://schemas.microsoft.com/office/drawing/2014/main" id="{00000000-0008-0000-3800-000011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5</xdr:row>
          <xdr:rowOff>228600</xdr:rowOff>
        </xdr:from>
        <xdr:to>
          <xdr:col>0</xdr:col>
          <xdr:colOff>411480</xdr:colOff>
          <xdr:row>7</xdr:row>
          <xdr:rowOff>30480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xdr:row>
          <xdr:rowOff>38100</xdr:rowOff>
        </xdr:from>
        <xdr:to>
          <xdr:col>0</xdr:col>
          <xdr:colOff>419100</xdr:colOff>
          <xdr:row>5</xdr:row>
          <xdr:rowOff>304800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2</xdr:row>
          <xdr:rowOff>68580</xdr:rowOff>
        </xdr:from>
        <xdr:to>
          <xdr:col>0</xdr:col>
          <xdr:colOff>449580</xdr:colOff>
          <xdr:row>4</xdr:row>
          <xdr:rowOff>190500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xdr:row>
          <xdr:rowOff>68580</xdr:rowOff>
        </xdr:from>
        <xdr:to>
          <xdr:col>0</xdr:col>
          <xdr:colOff>426720</xdr:colOff>
          <xdr:row>2</xdr:row>
          <xdr:rowOff>236220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198120</xdr:colOff>
          <xdr:row>3</xdr:row>
          <xdr:rowOff>144780</xdr:rowOff>
        </xdr:from>
        <xdr:to>
          <xdr:col>0</xdr:col>
          <xdr:colOff>381000</xdr:colOff>
          <xdr:row>3</xdr:row>
          <xdr:rowOff>533400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1</xdr:row>
          <xdr:rowOff>228600</xdr:rowOff>
        </xdr:from>
        <xdr:to>
          <xdr:col>0</xdr:col>
          <xdr:colOff>411480</xdr:colOff>
          <xdr:row>1</xdr:row>
          <xdr:rowOff>609600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3</xdr:row>
          <xdr:rowOff>144780</xdr:rowOff>
        </xdr:from>
        <xdr:to>
          <xdr:col>0</xdr:col>
          <xdr:colOff>381000</xdr:colOff>
          <xdr:row>3</xdr:row>
          <xdr:rowOff>533400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1</xdr:row>
          <xdr:rowOff>228600</xdr:rowOff>
        </xdr:from>
        <xdr:to>
          <xdr:col>0</xdr:col>
          <xdr:colOff>411480</xdr:colOff>
          <xdr:row>1</xdr:row>
          <xdr:rowOff>609600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2</xdr:row>
          <xdr:rowOff>144780</xdr:rowOff>
        </xdr:from>
        <xdr:to>
          <xdr:col>0</xdr:col>
          <xdr:colOff>693420</xdr:colOff>
          <xdr:row>2</xdr:row>
          <xdr:rowOff>304800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400-000002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xdr:row>
          <xdr:rowOff>144780</xdr:rowOff>
        </xdr:from>
        <xdr:to>
          <xdr:col>8</xdr:col>
          <xdr:colOff>731520</xdr:colOff>
          <xdr:row>2</xdr:row>
          <xdr:rowOff>304800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400-000003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502920</xdr:colOff>
          <xdr:row>3</xdr:row>
          <xdr:rowOff>106680</xdr:rowOff>
        </xdr:from>
        <xdr:to>
          <xdr:col>0</xdr:col>
          <xdr:colOff>716280</xdr:colOff>
          <xdr:row>3</xdr:row>
          <xdr:rowOff>266700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400-000008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3</xdr:row>
          <xdr:rowOff>114300</xdr:rowOff>
        </xdr:from>
        <xdr:to>
          <xdr:col>8</xdr:col>
          <xdr:colOff>716280</xdr:colOff>
          <xdr:row>3</xdr:row>
          <xdr:rowOff>274320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400-00000A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2</xdr:row>
          <xdr:rowOff>144780</xdr:rowOff>
        </xdr:from>
        <xdr:to>
          <xdr:col>16</xdr:col>
          <xdr:colOff>754380</xdr:colOff>
          <xdr:row>2</xdr:row>
          <xdr:rowOff>304800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400-00000D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3</xdr:row>
          <xdr:rowOff>144780</xdr:rowOff>
        </xdr:from>
        <xdr:to>
          <xdr:col>16</xdr:col>
          <xdr:colOff>731520</xdr:colOff>
          <xdr:row>3</xdr:row>
          <xdr:rowOff>297180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1400-00000F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563880</xdr:colOff>
          <xdr:row>2</xdr:row>
          <xdr:rowOff>121920</xdr:rowOff>
        </xdr:from>
        <xdr:to>
          <xdr:col>0</xdr:col>
          <xdr:colOff>762000</xdr:colOff>
          <xdr:row>2</xdr:row>
          <xdr:rowOff>297180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500-000002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2</xdr:row>
          <xdr:rowOff>144780</xdr:rowOff>
        </xdr:from>
        <xdr:to>
          <xdr:col>8</xdr:col>
          <xdr:colOff>792480</xdr:colOff>
          <xdr:row>2</xdr:row>
          <xdr:rowOff>304800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500-000003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571500</xdr:colOff>
          <xdr:row>2</xdr:row>
          <xdr:rowOff>182880</xdr:rowOff>
        </xdr:from>
        <xdr:to>
          <xdr:col>16</xdr:col>
          <xdr:colOff>792480</xdr:colOff>
          <xdr:row>2</xdr:row>
          <xdr:rowOff>342900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500-000004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563880</xdr:colOff>
          <xdr:row>3</xdr:row>
          <xdr:rowOff>106680</xdr:rowOff>
        </xdr:from>
        <xdr:to>
          <xdr:col>0</xdr:col>
          <xdr:colOff>762000</xdr:colOff>
          <xdr:row>3</xdr:row>
          <xdr:rowOff>266700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500-000005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3</xdr:row>
          <xdr:rowOff>121920</xdr:rowOff>
        </xdr:from>
        <xdr:to>
          <xdr:col>8</xdr:col>
          <xdr:colOff>792480</xdr:colOff>
          <xdr:row>3</xdr:row>
          <xdr:rowOff>297180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1500-000006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563880</xdr:colOff>
          <xdr:row>3</xdr:row>
          <xdr:rowOff>106680</xdr:rowOff>
        </xdr:from>
        <xdr:to>
          <xdr:col>16</xdr:col>
          <xdr:colOff>762000</xdr:colOff>
          <xdr:row>3</xdr:row>
          <xdr:rowOff>266700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1500-000007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365760</xdr:colOff>
          <xdr:row>1</xdr:row>
          <xdr:rowOff>83820</xdr:rowOff>
        </xdr:from>
        <xdr:to>
          <xdr:col>0</xdr:col>
          <xdr:colOff>571500</xdr:colOff>
          <xdr:row>1</xdr:row>
          <xdr:rowOff>304800</xdr:rowOff>
        </xdr:to>
        <xdr:sp macro="" textlink="">
          <xdr:nvSpPr>
            <xdr:cNvPr id="165889" name="Check Box 1" hidden="1">
              <a:extLst>
                <a:ext uri="{63B3BB69-23CF-44E3-9099-C40C66FF867C}">
                  <a14:compatExt spid="_x0000_s165889"/>
                </a:ext>
                <a:ext uri="{FF2B5EF4-FFF2-40B4-BE49-F238E27FC236}">
                  <a16:creationId xmlns:a16="http://schemas.microsoft.com/office/drawing/2014/main" id="{00000000-0008-0000-1600-000001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335280</xdr:colOff>
          <xdr:row>1</xdr:row>
          <xdr:rowOff>106680</xdr:rowOff>
        </xdr:from>
        <xdr:to>
          <xdr:col>0</xdr:col>
          <xdr:colOff>525780</xdr:colOff>
          <xdr:row>1</xdr:row>
          <xdr:rowOff>381000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1700-0000018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1</xdr:row>
          <xdr:rowOff>144780</xdr:rowOff>
        </xdr:from>
        <xdr:to>
          <xdr:col>0</xdr:col>
          <xdr:colOff>601980</xdr:colOff>
          <xdr:row>1</xdr:row>
          <xdr:rowOff>259080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800-0000017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0</xdr:colOff>
      <xdr:row>7</xdr:row>
      <xdr:rowOff>1745</xdr:rowOff>
    </xdr:to>
    <xdr:sp macro="" textlink="">
      <xdr:nvSpPr>
        <xdr:cNvPr id="5" name="Left Brace 4">
          <a:extLst>
            <a:ext uri="{FF2B5EF4-FFF2-40B4-BE49-F238E27FC236}">
              <a16:creationId xmlns:a16="http://schemas.microsoft.com/office/drawing/2014/main" id="{00000000-0008-0000-1900-000005000000}"/>
            </a:ext>
          </a:extLst>
        </xdr:cNvPr>
        <xdr:cNvSpPr/>
      </xdr:nvSpPr>
      <xdr:spPr>
        <a:xfrm>
          <a:off x="175846" y="1638300"/>
          <a:ext cx="159082" cy="1745"/>
        </a:xfrm>
        <a:prstGeom prst="leftBrace">
          <a:avLst>
            <a:gd name="adj1" fmla="val 5481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304800</xdr:colOff>
          <xdr:row>1</xdr:row>
          <xdr:rowOff>106680</xdr:rowOff>
        </xdr:from>
        <xdr:to>
          <xdr:col>0</xdr:col>
          <xdr:colOff>502920</xdr:colOff>
          <xdr:row>1</xdr:row>
          <xdr:rowOff>236220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9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https://cawater.sharepoint.com/personal/julia_ekstrom_water_ca_gov/Documents/UWMP%20Guidebook%202020/Project%20Team/Guidebook%20Text/Excel%20tables/old/DRAFT%20-%202020%20DWR%20Worksheets%20and%20Data%20Reporting%20Tables%20(subset)(06.29.2020).xlsx?660C0A99" TargetMode="External"/><Relationship Id="rId1" Type="http://schemas.openxmlformats.org/officeDocument/2006/relationships/externalLinkPath" Target="file:///\\660C0A99\DRAFT%20-%202020%20DWR%20Worksheets%20and%20Data%20Reporting%20Tables%20(subset)(06.2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ly WorkS (Potable)"/>
      <sheetName val="Supply WorkS (Non-potable)"/>
      <sheetName val=" Use WorkS (Potable)"/>
      <sheetName val="Use WorkS (Non-potable)"/>
      <sheetName val="Table 2-1 R"/>
      <sheetName val="Table 2-2"/>
      <sheetName val="Table 2-3"/>
      <sheetName val="Table 2-4 R"/>
      <sheetName val="Table 2-4 W"/>
      <sheetName val="Table 3-1 R"/>
      <sheetName val="Table 3-1 W"/>
      <sheetName val="Table 4-1(a)"/>
      <sheetName val="Table 4-1(b)"/>
      <sheetName val="Table 4-2(a)"/>
      <sheetName val="Table 4-2(b)"/>
      <sheetName val="Table 4-3"/>
      <sheetName val="Table 4-4"/>
      <sheetName val="Table 5-1 R"/>
      <sheetName val="Table 5-2 R"/>
      <sheetName val="Table 6-1"/>
      <sheetName val="Table 6-2 R"/>
      <sheetName val="Table 6-3 R"/>
      <sheetName val="Table 6-3 W"/>
      <sheetName val="Table 6-4 R"/>
      <sheetName val="Table 6-4 W"/>
      <sheetName val="Table 6-5 R"/>
      <sheetName val="Table 6-5 W"/>
      <sheetName val="Table 6-6 R"/>
      <sheetName val="Table 6-7 R"/>
      <sheetName val="Table 6-7 W"/>
      <sheetName val="Table 6-8(a)"/>
      <sheetName val="Table 6-8(b)"/>
      <sheetName val="Table 6-9(a)"/>
      <sheetName val="Table 6-9(b)"/>
      <sheetName val="T 7-1(a) DRA (pot)"/>
      <sheetName val="T 7-1(b) DRA (non-pot)"/>
      <sheetName val="Table 7-2(a)"/>
      <sheetName val="Table 7-2(b)"/>
      <sheetName val="Table 7-3(a)"/>
      <sheetName val="Table 7-3(b)"/>
      <sheetName val="Table 7-4(a)"/>
      <sheetName val="Table 7-4(b)"/>
      <sheetName val="Table 8-1 R"/>
      <sheetName val="Table 8-1 W"/>
      <sheetName val="Table 8-2 R"/>
      <sheetName val="Table 8-3 R"/>
      <sheetName val="Table 8-4 R"/>
      <sheetName val="Table 8-4 W"/>
      <sheetName val="Table 10-1 R"/>
      <sheetName val="Table 10-1 W"/>
      <sheetName val="Drop Dow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2">
          <cell r="A2" t="str">
            <v>Yes</v>
          </cell>
        </row>
        <row r="3">
          <cell r="A3" t="str">
            <v>No</v>
          </cell>
        </row>
      </sheetData>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1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5.vml"/><Relationship Id="rId7" Type="http://schemas.openxmlformats.org/officeDocument/2006/relationships/ctrlProp" Target="../ctrlProps/ctrlProp22.xml"/><Relationship Id="rId2" Type="http://schemas.openxmlformats.org/officeDocument/2006/relationships/drawing" Target="../drawings/drawing5.xml"/><Relationship Id="rId1" Type="http://schemas.openxmlformats.org/officeDocument/2006/relationships/printerSettings" Target="../printerSettings/printerSettings19.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25.xml"/><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comments" Target="../comments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20.bin"/><Relationship Id="rId5" Type="http://schemas.openxmlformats.org/officeDocument/2006/relationships/comments" Target="../comments2.xml"/><Relationship Id="rId4" Type="http://schemas.openxmlformats.org/officeDocument/2006/relationships/ctrlProp" Target="../ctrlProps/ctrlProp26.xml"/></Relationships>
</file>

<file path=xl/worksheets/_rels/sheet25.xml.rels><?xml version="1.0" encoding="UTF-8" standalone="yes"?>
<Relationships xmlns="http://schemas.openxmlformats.org/package/2006/relationships"><Relationship Id="rId3" Type="http://schemas.openxmlformats.org/officeDocument/2006/relationships/ctrlProp" Target="../ctrlProps/ctrlProp27.xml"/><Relationship Id="rId2" Type="http://schemas.openxmlformats.org/officeDocument/2006/relationships/vmlDrawing" Target="../drawings/vmlDrawing8.vml"/><Relationship Id="rId1" Type="http://schemas.openxmlformats.org/officeDocument/2006/relationships/drawing" Target="../drawings/drawing8.xml"/><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1.bin"/><Relationship Id="rId5" Type="http://schemas.openxmlformats.org/officeDocument/2006/relationships/comments" Target="../comments4.xml"/><Relationship Id="rId4" Type="http://schemas.openxmlformats.org/officeDocument/2006/relationships/ctrlProp" Target="../ctrlProps/ctrlProp28.xml"/></Relationships>
</file>

<file path=xl/worksheets/_rels/sheet27.xml.rels><?xml version="1.0" encoding="UTF-8" standalone="yes"?>
<Relationships xmlns="http://schemas.openxmlformats.org/package/2006/relationships"><Relationship Id="rId3" Type="http://schemas.openxmlformats.org/officeDocument/2006/relationships/ctrlProp" Target="../ctrlProps/ctrlProp29.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2.bin"/><Relationship Id="rId5" Type="http://schemas.openxmlformats.org/officeDocument/2006/relationships/comments" Target="../comments5.xml"/><Relationship Id="rId4" Type="http://schemas.openxmlformats.org/officeDocument/2006/relationships/ctrlProp" Target="../ctrlProps/ctrlProp30.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3.bin"/><Relationship Id="rId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trlProp" Target="../ctrlProps/ctrlProp32.xml"/><Relationship Id="rId2" Type="http://schemas.openxmlformats.org/officeDocument/2006/relationships/vmlDrawing" Target="../drawings/vmlDrawing13.vml"/><Relationship Id="rId1" Type="http://schemas.openxmlformats.org/officeDocument/2006/relationships/drawing" Target="../drawings/drawing13.xml"/><Relationship Id="rId4" Type="http://schemas.openxmlformats.org/officeDocument/2006/relationships/comments" Target="../comments6.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14.vml"/><Relationship Id="rId7" Type="http://schemas.openxmlformats.org/officeDocument/2006/relationships/ctrlProp" Target="../ctrlProps/ctrlProp36.xml"/><Relationship Id="rId2" Type="http://schemas.openxmlformats.org/officeDocument/2006/relationships/drawing" Target="../drawings/drawing14.xml"/><Relationship Id="rId1" Type="http://schemas.openxmlformats.org/officeDocument/2006/relationships/printerSettings" Target="../printerSettings/printerSettings24.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ctrlProp" Target="../ctrlProps/ctrlProp39.xml"/><Relationship Id="rId7" Type="http://schemas.openxmlformats.org/officeDocument/2006/relationships/ctrlProp" Target="../ctrlProps/ctrlProp43.xml"/><Relationship Id="rId2" Type="http://schemas.openxmlformats.org/officeDocument/2006/relationships/vmlDrawing" Target="../drawings/vmlDrawing15.vml"/><Relationship Id="rId1" Type="http://schemas.openxmlformats.org/officeDocument/2006/relationships/drawing" Target="../drawings/drawing15.xml"/><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_rels/sheet35.xml.rels><?xml version="1.0" encoding="UTF-8" standalone="yes"?>
<Relationships xmlns="http://schemas.openxmlformats.org/package/2006/relationships"><Relationship Id="rId3" Type="http://schemas.openxmlformats.org/officeDocument/2006/relationships/ctrlProp" Target="../ctrlProps/ctrlProp4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2.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17.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17.xml"/><Relationship Id="rId1" Type="http://schemas.openxmlformats.org/officeDocument/2006/relationships/printerSettings" Target="../printerSettings/printerSettings26.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43.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18.vml"/><Relationship Id="rId7" Type="http://schemas.openxmlformats.org/officeDocument/2006/relationships/ctrlProp" Target="../ctrlProps/ctrlProp62.xml"/><Relationship Id="rId2" Type="http://schemas.openxmlformats.org/officeDocument/2006/relationships/drawing" Target="../drawings/drawing18.xml"/><Relationship Id="rId1" Type="http://schemas.openxmlformats.org/officeDocument/2006/relationships/printerSettings" Target="../printerSettings/printerSettings27.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4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34.bin"/><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7B48-B8CF-4F0D-BAB9-DAFCE53D186F}">
  <sheetPr>
    <tabColor rgb="FFFF0000"/>
  </sheetPr>
  <dimension ref="A2:K13"/>
  <sheetViews>
    <sheetView topLeftCell="A7" workbookViewId="0">
      <selection activeCell="A11" sqref="A11:K11"/>
    </sheetView>
  </sheetViews>
  <sheetFormatPr defaultColWidth="8.88671875" defaultRowHeight="14.4" x14ac:dyDescent="0.3"/>
  <sheetData>
    <row r="2" spans="1:11" ht="48.75" customHeight="1" x14ac:dyDescent="0.3">
      <c r="A2" s="490" t="s">
        <v>561</v>
      </c>
      <c r="B2" s="490"/>
      <c r="C2" s="490"/>
      <c r="D2" s="490"/>
      <c r="E2" s="490"/>
      <c r="F2" s="490"/>
      <c r="G2" s="490"/>
      <c r="H2" s="490"/>
      <c r="I2" s="490"/>
      <c r="J2" s="490"/>
      <c r="K2" s="490"/>
    </row>
    <row r="3" spans="1:11" ht="18.75" customHeight="1" x14ac:dyDescent="0.3">
      <c r="A3" s="491"/>
      <c r="B3" s="491"/>
      <c r="C3" s="491"/>
      <c r="D3" s="491"/>
      <c r="E3" s="491"/>
      <c r="F3" s="491"/>
      <c r="G3" s="491"/>
      <c r="H3" s="491"/>
      <c r="I3" s="491"/>
      <c r="J3" s="491"/>
      <c r="K3" s="491"/>
    </row>
    <row r="4" spans="1:11" ht="15" customHeight="1" x14ac:dyDescent="0.3">
      <c r="A4" s="489" t="s">
        <v>562</v>
      </c>
      <c r="B4" s="489"/>
      <c r="C4" s="489"/>
      <c r="D4" s="489"/>
      <c r="E4" s="489"/>
      <c r="F4" s="489"/>
      <c r="G4" s="489"/>
      <c r="H4" s="489"/>
      <c r="I4" s="489"/>
      <c r="J4" s="489"/>
      <c r="K4" s="489"/>
    </row>
    <row r="5" spans="1:11" x14ac:dyDescent="0.3">
      <c r="A5" s="489"/>
      <c r="B5" s="489"/>
      <c r="C5" s="489"/>
      <c r="D5" s="489"/>
      <c r="E5" s="489"/>
      <c r="F5" s="489"/>
      <c r="G5" s="489"/>
      <c r="H5" s="489"/>
      <c r="I5" s="489"/>
      <c r="J5" s="489"/>
      <c r="K5" s="489"/>
    </row>
    <row r="6" spans="1:11" x14ac:dyDescent="0.3">
      <c r="A6" s="489"/>
      <c r="B6" s="489"/>
      <c r="C6" s="489"/>
      <c r="D6" s="489"/>
      <c r="E6" s="489"/>
      <c r="F6" s="489"/>
      <c r="G6" s="489"/>
      <c r="H6" s="489"/>
      <c r="I6" s="489"/>
      <c r="J6" s="489"/>
      <c r="K6" s="489"/>
    </row>
    <row r="7" spans="1:11" x14ac:dyDescent="0.3">
      <c r="A7" s="489"/>
      <c r="B7" s="489"/>
      <c r="C7" s="489"/>
      <c r="D7" s="489"/>
      <c r="E7" s="489"/>
      <c r="F7" s="489"/>
      <c r="G7" s="489"/>
      <c r="H7" s="489"/>
      <c r="I7" s="489"/>
      <c r="J7" s="489"/>
      <c r="K7" s="489"/>
    </row>
    <row r="8" spans="1:11" x14ac:dyDescent="0.3">
      <c r="A8" s="489"/>
      <c r="B8" s="489"/>
      <c r="C8" s="489"/>
      <c r="D8" s="489"/>
      <c r="E8" s="489"/>
      <c r="F8" s="489"/>
      <c r="G8" s="489"/>
      <c r="H8" s="489"/>
      <c r="I8" s="489"/>
      <c r="J8" s="489"/>
      <c r="K8" s="489"/>
    </row>
    <row r="9" spans="1:11" ht="51" customHeight="1" x14ac:dyDescent="0.3">
      <c r="A9" s="489"/>
      <c r="B9" s="489"/>
      <c r="C9" s="489"/>
      <c r="D9" s="489"/>
      <c r="E9" s="489"/>
      <c r="F9" s="489"/>
      <c r="G9" s="489"/>
      <c r="H9" s="489"/>
      <c r="I9" s="489"/>
      <c r="J9" s="489"/>
      <c r="K9" s="489"/>
    </row>
    <row r="10" spans="1:11" x14ac:dyDescent="0.3">
      <c r="A10" s="492"/>
      <c r="B10" s="492"/>
      <c r="C10" s="492"/>
      <c r="D10" s="492"/>
      <c r="E10" s="492"/>
      <c r="F10" s="492"/>
      <c r="G10" s="492"/>
      <c r="H10" s="492"/>
      <c r="I10" s="492"/>
      <c r="J10" s="492"/>
      <c r="K10" s="492"/>
    </row>
    <row r="11" spans="1:11" ht="83.25" customHeight="1" x14ac:dyDescent="0.3">
      <c r="A11" s="489" t="s">
        <v>566</v>
      </c>
      <c r="B11" s="489"/>
      <c r="C11" s="489"/>
      <c r="D11" s="489"/>
      <c r="E11" s="489"/>
      <c r="F11" s="489"/>
      <c r="G11" s="489"/>
      <c r="H11" s="489"/>
      <c r="I11" s="489"/>
      <c r="J11" s="489"/>
      <c r="K11" s="489"/>
    </row>
    <row r="12" spans="1:11" x14ac:dyDescent="0.3">
      <c r="A12" s="492"/>
      <c r="B12" s="492"/>
      <c r="C12" s="492"/>
      <c r="D12" s="492"/>
      <c r="E12" s="492"/>
      <c r="F12" s="492"/>
      <c r="G12" s="492"/>
      <c r="H12" s="492"/>
      <c r="I12" s="492"/>
      <c r="J12" s="492"/>
      <c r="K12" s="492"/>
    </row>
    <row r="13" spans="1:11" ht="192" customHeight="1" x14ac:dyDescent="0.3">
      <c r="A13" s="489" t="s">
        <v>567</v>
      </c>
      <c r="B13" s="489"/>
      <c r="C13" s="489"/>
      <c r="D13" s="489"/>
      <c r="E13" s="489"/>
      <c r="F13" s="489"/>
      <c r="G13" s="489"/>
      <c r="H13" s="489"/>
      <c r="I13" s="489"/>
      <c r="J13" s="489"/>
      <c r="K13" s="489"/>
    </row>
  </sheetData>
  <sheetProtection selectLockedCells="1"/>
  <mergeCells count="7">
    <mergeCell ref="A4:K9"/>
    <mergeCell ref="A11:K11"/>
    <mergeCell ref="A13:K13"/>
    <mergeCell ref="A2:K2"/>
    <mergeCell ref="A3:K3"/>
    <mergeCell ref="A10:K10"/>
    <mergeCell ref="A12:K1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61"/>
  <sheetViews>
    <sheetView zoomScaleNormal="100" workbookViewId="0">
      <selection activeCell="A2" sqref="A2:D14"/>
    </sheetView>
  </sheetViews>
  <sheetFormatPr defaultColWidth="8.88671875" defaultRowHeight="14.4" x14ac:dyDescent="0.3"/>
  <cols>
    <col min="1" max="2" width="25.6640625" customWidth="1"/>
    <col min="3" max="3" width="20.6640625" customWidth="1"/>
    <col min="4" max="4" width="15.6640625" customWidth="1"/>
    <col min="6" max="7" width="25.6640625" customWidth="1"/>
    <col min="8" max="8" width="20.6640625" customWidth="1"/>
    <col min="9" max="9" width="15.6640625" customWidth="1"/>
    <col min="11" max="12" width="25.6640625" customWidth="1"/>
    <col min="13" max="13" width="20.6640625" customWidth="1"/>
    <col min="14" max="14" width="15.6640625" customWidth="1"/>
  </cols>
  <sheetData>
    <row r="1" spans="1:14" ht="37.5" customHeight="1" x14ac:dyDescent="0.6">
      <c r="C1" s="295"/>
      <c r="F1" s="555" t="s">
        <v>479</v>
      </c>
      <c r="G1" s="555"/>
      <c r="H1" s="555"/>
      <c r="I1" s="555"/>
      <c r="J1" s="555"/>
      <c r="K1" s="555"/>
      <c r="L1" s="555"/>
      <c r="M1" s="555"/>
      <c r="N1" s="555"/>
    </row>
    <row r="2" spans="1:14" ht="27.75" customHeight="1" x14ac:dyDescent="0.3">
      <c r="A2" s="536" t="s">
        <v>663</v>
      </c>
      <c r="B2" s="537"/>
      <c r="C2" s="537"/>
      <c r="D2" s="537"/>
      <c r="F2" s="553" t="s">
        <v>414</v>
      </c>
      <c r="G2" s="554"/>
      <c r="H2" s="554"/>
      <c r="I2" s="554"/>
      <c r="K2" s="553" t="s">
        <v>665</v>
      </c>
      <c r="L2" s="554"/>
      <c r="M2" s="554"/>
      <c r="N2" s="554"/>
    </row>
    <row r="3" spans="1:14" ht="27.75" customHeight="1" x14ac:dyDescent="0.3">
      <c r="A3" s="142" t="s">
        <v>492</v>
      </c>
      <c r="B3" s="549" t="s">
        <v>288</v>
      </c>
      <c r="C3" s="550"/>
      <c r="D3" s="551"/>
      <c r="F3" s="142" t="s">
        <v>492</v>
      </c>
      <c r="G3" s="549" t="s">
        <v>288</v>
      </c>
      <c r="H3" s="550"/>
      <c r="I3" s="551"/>
      <c r="K3" s="142" t="s">
        <v>492</v>
      </c>
      <c r="L3" s="549" t="s">
        <v>288</v>
      </c>
      <c r="M3" s="550"/>
      <c r="N3" s="551"/>
    </row>
    <row r="4" spans="1:14" s="37" customFormat="1" ht="78" customHeight="1" x14ac:dyDescent="0.3">
      <c r="A4" s="285" t="s">
        <v>525</v>
      </c>
      <c r="B4" s="284" t="s">
        <v>526</v>
      </c>
      <c r="C4" s="282" t="s">
        <v>524</v>
      </c>
      <c r="D4" s="283" t="s">
        <v>662</v>
      </c>
      <c r="E4" s="262"/>
      <c r="F4" s="285" t="s">
        <v>525</v>
      </c>
      <c r="G4" s="284" t="s">
        <v>526</v>
      </c>
      <c r="H4" s="282" t="s">
        <v>524</v>
      </c>
      <c r="I4" s="283" t="s">
        <v>586</v>
      </c>
      <c r="J4" s="263"/>
      <c r="K4" s="285" t="s">
        <v>525</v>
      </c>
      <c r="L4" s="284" t="s">
        <v>526</v>
      </c>
      <c r="M4" s="282" t="s">
        <v>524</v>
      </c>
      <c r="N4" s="283" t="s">
        <v>662</v>
      </c>
    </row>
    <row r="5" spans="1:14" s="37" customFormat="1" ht="18.75" customHeight="1" x14ac:dyDescent="0.3">
      <c r="A5" s="556" t="s">
        <v>240</v>
      </c>
      <c r="B5" s="557"/>
      <c r="C5" s="557"/>
      <c r="D5" s="558"/>
      <c r="E5" s="262"/>
      <c r="F5" s="556" t="s">
        <v>240</v>
      </c>
      <c r="G5" s="557"/>
      <c r="H5" s="557"/>
      <c r="I5" s="558"/>
      <c r="J5" s="263"/>
      <c r="K5" s="556" t="s">
        <v>240</v>
      </c>
      <c r="L5" s="557"/>
      <c r="M5" s="557"/>
      <c r="N5" s="558"/>
    </row>
    <row r="6" spans="1:14" s="37" customFormat="1" x14ac:dyDescent="0.3">
      <c r="A6" s="109" t="s">
        <v>12</v>
      </c>
      <c r="B6" s="110"/>
      <c r="C6" s="447" t="s">
        <v>110</v>
      </c>
      <c r="D6" s="72">
        <v>2454</v>
      </c>
      <c r="F6" s="109"/>
      <c r="G6" s="110"/>
      <c r="H6" s="111"/>
      <c r="I6" s="72"/>
      <c r="J6" s="149"/>
      <c r="K6" s="109"/>
      <c r="L6" s="110"/>
      <c r="M6" s="111"/>
      <c r="N6" s="72"/>
    </row>
    <row r="7" spans="1:14" s="37" customFormat="1" x14ac:dyDescent="0.3">
      <c r="A7" s="109" t="s">
        <v>13</v>
      </c>
      <c r="B7" s="110"/>
      <c r="C7" s="447" t="s">
        <v>110</v>
      </c>
      <c r="D7" s="476">
        <v>839</v>
      </c>
      <c r="F7" s="109"/>
      <c r="G7" s="110"/>
      <c r="H7" s="111"/>
      <c r="I7" s="476"/>
      <c r="J7" s="149"/>
      <c r="K7" s="109"/>
      <c r="L7" s="110"/>
      <c r="M7" s="111"/>
      <c r="N7" s="476"/>
    </row>
    <row r="8" spans="1:14" s="37" customFormat="1" x14ac:dyDescent="0.3">
      <c r="A8" s="109" t="s">
        <v>14</v>
      </c>
      <c r="B8" s="110" t="s">
        <v>701</v>
      </c>
      <c r="C8" s="447" t="s">
        <v>110</v>
      </c>
      <c r="D8" s="476">
        <v>1029</v>
      </c>
      <c r="F8" s="109"/>
      <c r="G8" s="110"/>
      <c r="H8" s="111"/>
      <c r="I8" s="476"/>
      <c r="J8" s="149"/>
      <c r="K8" s="109"/>
      <c r="L8" s="110"/>
      <c r="M8" s="111"/>
      <c r="N8" s="476"/>
    </row>
    <row r="9" spans="1:14" s="37" customFormat="1" x14ac:dyDescent="0.3">
      <c r="A9" s="109" t="s">
        <v>17</v>
      </c>
      <c r="B9" s="110"/>
      <c r="C9" s="447" t="s">
        <v>110</v>
      </c>
      <c r="D9" s="476">
        <v>230</v>
      </c>
      <c r="F9" s="109"/>
      <c r="G9" s="110"/>
      <c r="H9" s="111"/>
      <c r="I9" s="476"/>
      <c r="J9" s="149"/>
      <c r="K9" s="109"/>
      <c r="L9" s="110"/>
      <c r="M9" s="111"/>
      <c r="N9" s="476"/>
    </row>
    <row r="10" spans="1:14" s="37" customFormat="1" x14ac:dyDescent="0.3">
      <c r="A10" s="109" t="s">
        <v>18</v>
      </c>
      <c r="B10" s="110"/>
      <c r="C10" s="447" t="s">
        <v>110</v>
      </c>
      <c r="D10" s="72">
        <v>315</v>
      </c>
      <c r="F10" s="109"/>
      <c r="G10" s="110"/>
      <c r="H10" s="111"/>
      <c r="I10" s="72"/>
      <c r="J10" s="149"/>
      <c r="K10" s="109"/>
      <c r="L10" s="110"/>
      <c r="M10" s="111"/>
      <c r="N10" s="72"/>
    </row>
    <row r="11" spans="1:14" s="37" customFormat="1" x14ac:dyDescent="0.3">
      <c r="A11" s="109" t="s">
        <v>702</v>
      </c>
      <c r="B11" s="110"/>
      <c r="C11" s="447" t="s">
        <v>110</v>
      </c>
      <c r="D11" s="72">
        <v>264</v>
      </c>
      <c r="F11" s="109"/>
      <c r="G11" s="110"/>
      <c r="H11" s="111"/>
      <c r="I11" s="72"/>
      <c r="J11" s="149"/>
      <c r="K11" s="109"/>
      <c r="L11" s="110"/>
      <c r="M11" s="111"/>
      <c r="N11" s="72"/>
    </row>
    <row r="12" spans="1:14" s="51" customFormat="1" ht="27" customHeight="1" x14ac:dyDescent="0.3">
      <c r="A12" s="543" t="s">
        <v>2</v>
      </c>
      <c r="B12" s="544"/>
      <c r="C12" s="545"/>
      <c r="D12" s="76">
        <f ca="1">SUM(INDIRECT(ADDRESS(1,COLUMN())&amp;":"&amp;ADDRESS(ROW()-1,COLUMN())))</f>
        <v>5131</v>
      </c>
      <c r="F12" s="543" t="s">
        <v>2</v>
      </c>
      <c r="G12" s="544"/>
      <c r="H12" s="545"/>
      <c r="I12" s="76">
        <f ca="1">SUM(INDIRECT(ADDRESS(1,COLUMN())&amp;":"&amp;ADDRESS(ROW()-1,COLUMN())))</f>
        <v>0</v>
      </c>
      <c r="K12" s="543" t="s">
        <v>2</v>
      </c>
      <c r="L12" s="544"/>
      <c r="M12" s="545"/>
      <c r="N12" s="76">
        <f ca="1">SUM(INDIRECT(ADDRESS(1,COLUMN())&amp;":"&amp;ADDRESS(ROW()-1,COLUMN())))</f>
        <v>0</v>
      </c>
    </row>
    <row r="13" spans="1:14" s="51" customFormat="1" ht="36" customHeight="1" x14ac:dyDescent="0.3">
      <c r="A13" s="526" t="s">
        <v>666</v>
      </c>
      <c r="B13" s="559"/>
      <c r="C13" s="559"/>
      <c r="D13" s="560"/>
      <c r="F13" s="561" t="s">
        <v>664</v>
      </c>
      <c r="G13" s="562"/>
      <c r="H13" s="562"/>
      <c r="I13" s="563"/>
      <c r="K13" s="526" t="s">
        <v>667</v>
      </c>
      <c r="L13" s="552"/>
      <c r="M13" s="552"/>
      <c r="N13" s="527"/>
    </row>
    <row r="14" spans="1:14" ht="32.4" customHeight="1" x14ac:dyDescent="0.3">
      <c r="A14" s="546" t="s">
        <v>104</v>
      </c>
      <c r="B14" s="547"/>
      <c r="C14" s="547"/>
      <c r="D14" s="548"/>
      <c r="F14" s="546" t="s">
        <v>104</v>
      </c>
      <c r="G14" s="547"/>
      <c r="H14" s="547"/>
      <c r="I14" s="548"/>
      <c r="K14" s="546" t="s">
        <v>104</v>
      </c>
      <c r="L14" s="547"/>
      <c r="M14" s="547"/>
      <c r="N14" s="548"/>
    </row>
    <row r="16" spans="1:14" ht="44.25" customHeight="1" x14ac:dyDescent="0.3"/>
    <row r="20" spans="6:6" x14ac:dyDescent="0.3">
      <c r="F20" s="148"/>
    </row>
    <row r="41" spans="6:6" ht="15.75" customHeight="1" x14ac:dyDescent="0.3"/>
    <row r="44" spans="6:6" x14ac:dyDescent="0.3">
      <c r="F44" s="148"/>
    </row>
    <row r="61" ht="39" customHeight="1" x14ac:dyDescent="0.3"/>
  </sheetData>
  <sheetProtection insertRows="0" deleteRows="0"/>
  <mergeCells count="19">
    <mergeCell ref="A2:D2"/>
    <mergeCell ref="B3:D3"/>
    <mergeCell ref="A14:D14"/>
    <mergeCell ref="A12:C12"/>
    <mergeCell ref="F2:I2"/>
    <mergeCell ref="A5:D5"/>
    <mergeCell ref="A13:D13"/>
    <mergeCell ref="F13:I13"/>
    <mergeCell ref="K2:N2"/>
    <mergeCell ref="L3:N3"/>
    <mergeCell ref="F1:N1"/>
    <mergeCell ref="F5:I5"/>
    <mergeCell ref="K5:N5"/>
    <mergeCell ref="K12:M12"/>
    <mergeCell ref="K14:N14"/>
    <mergeCell ref="G3:I3"/>
    <mergeCell ref="F12:H12"/>
    <mergeCell ref="F14:I14"/>
    <mergeCell ref="K13:N13"/>
  </mergeCells>
  <dataValidations count="1">
    <dataValidation allowBlank="1" showErrorMessage="1" prompt="Input volume in the unit selected in Table 2-3" sqref="I6:I11 D6:D11 N6:N11" xr:uid="{00000000-0002-0000-0800-000002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ErrorMessage="1" error="You must select a level of treatment from the drop down list. " xr:uid="{00000000-0002-0000-0800-000001000000}">
          <x14:formula1>
            <xm:f>'Drop Downs'!$A$33:$A$35</xm:f>
          </x14:formula1>
          <xm:sqref>H10:H11 M6:M11 C6:C11</xm:sqref>
        </x14:dataValidation>
        <x14:dataValidation type="list" allowBlank="1" showInputMessage="1" showErrorMessage="1" error="You must select a level of treatment from the drop down list. " prompt="Other non-potable does not include recycled water. Recycled water is reported in Table 6-4." xr:uid="{5C49E37B-0C15-4F11-9B28-1F7D95796BCF}">
          <x14:formula1>
            <xm:f>'Drop Downs'!$A$33:$A$35</xm:f>
          </x14:formula1>
          <xm:sqref>H6:H9</xm:sqref>
        </x14:dataValidation>
        <x14:dataValidation type="list" allowBlank="1" showErrorMessage="1" errorTitle="Error" error="You must select a Use Type from the drop down list." xr:uid="{00000000-0002-0000-0800-000000000000}">
          <x14:formula1>
            <xm:f>'Drop Downs'!$C$2:$C$16</xm:f>
          </x14:formula1>
          <xm:sqref>A6:A11 K6:K11 F6:F11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59"/>
  <sheetViews>
    <sheetView zoomScale="99" zoomScaleNormal="99" workbookViewId="0">
      <selection activeCell="K19" sqref="K19"/>
    </sheetView>
  </sheetViews>
  <sheetFormatPr defaultColWidth="8.88671875" defaultRowHeight="14.4" x14ac:dyDescent="0.3"/>
  <cols>
    <col min="1" max="2" width="30.6640625" customWidth="1"/>
    <col min="3" max="4" width="15.6640625" customWidth="1"/>
    <col min="6" max="7" width="30.6640625" customWidth="1"/>
    <col min="8" max="9" width="15.6640625" customWidth="1"/>
    <col min="11" max="12" width="30.6640625" customWidth="1"/>
    <col min="13" max="14" width="15.6640625" customWidth="1"/>
  </cols>
  <sheetData>
    <row r="1" spans="1:14" ht="27" customHeight="1" x14ac:dyDescent="0.45">
      <c r="B1" s="296"/>
      <c r="C1" s="296"/>
      <c r="F1" s="569" t="s">
        <v>478</v>
      </c>
      <c r="G1" s="569"/>
      <c r="H1" s="569"/>
      <c r="I1" s="569"/>
      <c r="J1" s="569"/>
      <c r="K1" s="569"/>
      <c r="L1" s="569"/>
      <c r="M1" s="569"/>
      <c r="N1" s="569"/>
    </row>
    <row r="2" spans="1:14" ht="36.75" customHeight="1" x14ac:dyDescent="0.3">
      <c r="A2" s="570" t="s">
        <v>668</v>
      </c>
      <c r="B2" s="571"/>
      <c r="C2" s="571"/>
      <c r="D2" s="571"/>
      <c r="F2" s="553" t="s">
        <v>415</v>
      </c>
      <c r="G2" s="554"/>
      <c r="H2" s="554"/>
      <c r="I2" s="554"/>
      <c r="K2" s="553" t="s">
        <v>669</v>
      </c>
      <c r="L2" s="554"/>
      <c r="M2" s="554"/>
      <c r="N2" s="554"/>
    </row>
    <row r="3" spans="1:14" s="225" customFormat="1" ht="30" customHeight="1" x14ac:dyDescent="0.3">
      <c r="A3" s="142" t="s">
        <v>495</v>
      </c>
      <c r="B3" s="549" t="s">
        <v>288</v>
      </c>
      <c r="C3" s="550"/>
      <c r="D3" s="551"/>
      <c r="F3" s="142" t="s">
        <v>495</v>
      </c>
      <c r="G3" s="549" t="s">
        <v>288</v>
      </c>
      <c r="H3" s="550"/>
      <c r="I3" s="551"/>
      <c r="K3" s="142" t="s">
        <v>495</v>
      </c>
      <c r="L3" s="549" t="s">
        <v>288</v>
      </c>
      <c r="M3" s="550"/>
      <c r="N3" s="551"/>
    </row>
    <row r="4" spans="1:14" s="37" customFormat="1" ht="79.5" customHeight="1" x14ac:dyDescent="0.3">
      <c r="A4" s="285" t="s">
        <v>522</v>
      </c>
      <c r="B4" s="284" t="s">
        <v>523</v>
      </c>
      <c r="C4" s="282" t="s">
        <v>524</v>
      </c>
      <c r="D4" s="283" t="s">
        <v>662</v>
      </c>
      <c r="E4" s="262"/>
      <c r="F4" s="285" t="s">
        <v>522</v>
      </c>
      <c r="G4" s="284" t="s">
        <v>523</v>
      </c>
      <c r="H4" s="282" t="s">
        <v>524</v>
      </c>
      <c r="I4" s="283" t="s">
        <v>586</v>
      </c>
      <c r="J4" s="261"/>
      <c r="K4" s="285" t="s">
        <v>522</v>
      </c>
      <c r="L4" s="284" t="s">
        <v>523</v>
      </c>
      <c r="M4" s="282" t="s">
        <v>524</v>
      </c>
      <c r="N4" s="283" t="s">
        <v>662</v>
      </c>
    </row>
    <row r="5" spans="1:14" s="37" customFormat="1" ht="22.5" customHeight="1" x14ac:dyDescent="0.3">
      <c r="A5" s="556" t="s">
        <v>240</v>
      </c>
      <c r="B5" s="557"/>
      <c r="C5" s="557"/>
      <c r="D5" s="558"/>
      <c r="E5" s="262"/>
      <c r="F5" s="556" t="s">
        <v>240</v>
      </c>
      <c r="G5" s="557"/>
      <c r="H5" s="557"/>
      <c r="I5" s="558"/>
      <c r="J5" s="261"/>
      <c r="K5" s="556" t="s">
        <v>240</v>
      </c>
      <c r="L5" s="557"/>
      <c r="M5" s="557"/>
      <c r="N5" s="558"/>
    </row>
    <row r="6" spans="1:14" s="37" customFormat="1" ht="15" customHeight="1" x14ac:dyDescent="0.3">
      <c r="A6" s="109"/>
      <c r="B6" s="110"/>
      <c r="C6" s="111"/>
      <c r="D6" s="72"/>
      <c r="F6" s="109"/>
      <c r="G6" s="110"/>
      <c r="H6" s="111"/>
      <c r="I6" s="72"/>
      <c r="K6" s="109"/>
      <c r="L6" s="110"/>
      <c r="M6" s="111"/>
      <c r="N6" s="72"/>
    </row>
    <row r="7" spans="1:14" s="37" customFormat="1" ht="15" customHeight="1" x14ac:dyDescent="0.3">
      <c r="A7" s="109"/>
      <c r="B7" s="110"/>
      <c r="C7" s="111"/>
      <c r="D7" s="72"/>
      <c r="F7" s="109"/>
      <c r="G7" s="110"/>
      <c r="H7" s="111"/>
      <c r="I7" s="72"/>
      <c r="K7" s="109"/>
      <c r="L7" s="110"/>
      <c r="M7" s="111"/>
      <c r="N7" s="72"/>
    </row>
    <row r="8" spans="1:14" s="37" customFormat="1" ht="15" customHeight="1" x14ac:dyDescent="0.3">
      <c r="A8" s="109"/>
      <c r="B8" s="112"/>
      <c r="C8" s="111"/>
      <c r="D8" s="72"/>
      <c r="F8" s="109"/>
      <c r="G8" s="112"/>
      <c r="H8" s="111"/>
      <c r="I8" s="72"/>
      <c r="K8" s="109"/>
      <c r="L8" s="112"/>
      <c r="M8" s="111"/>
      <c r="N8" s="72"/>
    </row>
    <row r="9" spans="1:14" ht="18" customHeight="1" x14ac:dyDescent="0.3">
      <c r="A9" s="109"/>
      <c r="B9" s="112"/>
      <c r="C9" s="111"/>
      <c r="D9" s="72"/>
      <c r="F9" s="109"/>
      <c r="G9" s="141"/>
      <c r="H9" s="111"/>
      <c r="I9" s="72"/>
      <c r="J9" s="37"/>
      <c r="K9" s="109"/>
      <c r="L9" s="141"/>
      <c r="M9" s="111"/>
      <c r="N9" s="72"/>
    </row>
    <row r="10" spans="1:14" ht="26.25" customHeight="1" x14ac:dyDescent="0.3">
      <c r="A10" s="543" t="s">
        <v>2</v>
      </c>
      <c r="B10" s="564"/>
      <c r="C10" s="565"/>
      <c r="D10" s="76">
        <f ca="1">SUM(INDIRECT(ADDRESS(1,COLUMN())&amp;":"&amp;ADDRESS(ROW()-1,COLUMN())))</f>
        <v>0</v>
      </c>
      <c r="F10" s="543" t="s">
        <v>2</v>
      </c>
      <c r="G10" s="564"/>
      <c r="H10" s="565"/>
      <c r="I10" s="76">
        <f ca="1">SUM(INDIRECT(ADDRESS(1,COLUMN())&amp;":"&amp;ADDRESS(ROW()-1,COLUMN())))</f>
        <v>0</v>
      </c>
      <c r="K10" s="543" t="s">
        <v>2</v>
      </c>
      <c r="L10" s="564"/>
      <c r="M10" s="565"/>
      <c r="N10" s="76">
        <f ca="1">SUM(INDIRECT(ADDRESS(1,COLUMN())&amp;":"&amp;ADDRESS(ROW()-1,COLUMN())))</f>
        <v>0</v>
      </c>
    </row>
    <row r="11" spans="1:14" s="22" customFormat="1" ht="34.5" customHeight="1" x14ac:dyDescent="0.3">
      <c r="A11" s="526" t="s">
        <v>683</v>
      </c>
      <c r="B11" s="552"/>
      <c r="C11" s="552"/>
      <c r="D11" s="527"/>
      <c r="F11" s="526" t="s">
        <v>674</v>
      </c>
      <c r="G11" s="572"/>
      <c r="H11" s="572"/>
      <c r="I11" s="573"/>
      <c r="K11" s="526" t="s">
        <v>684</v>
      </c>
      <c r="L11" s="552"/>
      <c r="M11" s="552"/>
      <c r="N11" s="527"/>
    </row>
    <row r="12" spans="1:14" ht="48" customHeight="1" x14ac:dyDescent="0.3">
      <c r="A12" s="566" t="s">
        <v>104</v>
      </c>
      <c r="B12" s="567"/>
      <c r="C12" s="567"/>
      <c r="D12" s="568"/>
      <c r="F12" s="566" t="s">
        <v>104</v>
      </c>
      <c r="G12" s="567"/>
      <c r="H12" s="567"/>
      <c r="I12" s="568"/>
      <c r="K12" s="566" t="s">
        <v>104</v>
      </c>
      <c r="L12" s="567"/>
      <c r="M12" s="567"/>
      <c r="N12" s="568"/>
    </row>
    <row r="13" spans="1:14" x14ac:dyDescent="0.3">
      <c r="A13" s="37"/>
      <c r="B13" s="37"/>
      <c r="C13" s="37"/>
      <c r="D13" s="37"/>
    </row>
    <row r="14" spans="1:14" ht="36" customHeight="1" x14ac:dyDescent="0.3">
      <c r="A14" s="37"/>
      <c r="B14" s="37"/>
      <c r="C14" s="37"/>
      <c r="D14" s="37"/>
      <c r="F14" s="148"/>
    </row>
    <row r="16" spans="1:14" ht="42.75" customHeight="1" x14ac:dyDescent="0.3"/>
    <row r="35" spans="6:6" ht="33.75" customHeight="1" x14ac:dyDescent="0.3"/>
    <row r="38" spans="6:6" x14ac:dyDescent="0.3">
      <c r="F38" s="148"/>
    </row>
    <row r="59" ht="33.75" customHeight="1" x14ac:dyDescent="0.3"/>
  </sheetData>
  <sheetProtection algorithmName="SHA-512" hashValue="o9hA/jYlkkw8pyObRZnTo8sOwzl36AZVsEbthYXXwSqrX8gyO7NYPPmWpxXCncRDnCge1k0FjmKvrrp9zbYmjA==" saltValue="c40gUGDkMCstU4EVeOYYXg==" spinCount="100000" sheet="1" objects="1" scenarios="1" insertRows="0" deleteRows="0"/>
  <mergeCells count="19">
    <mergeCell ref="A2:D2"/>
    <mergeCell ref="B3:D3"/>
    <mergeCell ref="A12:D12"/>
    <mergeCell ref="A10:C10"/>
    <mergeCell ref="F2:I2"/>
    <mergeCell ref="A5:D5"/>
    <mergeCell ref="A11:D11"/>
    <mergeCell ref="F11:I11"/>
    <mergeCell ref="K2:N2"/>
    <mergeCell ref="L3:N3"/>
    <mergeCell ref="F1:N1"/>
    <mergeCell ref="F5:I5"/>
    <mergeCell ref="K5:N5"/>
    <mergeCell ref="K10:M10"/>
    <mergeCell ref="K12:N12"/>
    <mergeCell ref="G3:I3"/>
    <mergeCell ref="F10:H10"/>
    <mergeCell ref="F12:I12"/>
    <mergeCell ref="K11:N11"/>
  </mergeCells>
  <dataValidations xWindow="641" yWindow="525" count="1">
    <dataValidation allowBlank="1" showErrorMessage="1" prompt="Input volume in the unit selected in Table 2-3" sqref="N6:N9 D6:D9 I6:I9" xr:uid="{00000000-0002-0000-0900-000002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641" yWindow="525" count="2">
        <x14:dataValidation type="list" allowBlank="1" showInputMessage="1" showErrorMessage="1" errorTitle="Error" error="You must select from the drop down list." promptTitle="Select From Drop Down Menu" xr:uid="{00000000-0002-0000-0900-000000000000}">
          <x14:formula1>
            <xm:f>'Drop Downs'!$E$2:$E$13</xm:f>
          </x14:formula1>
          <xm:sqref>A6:A9 F6:F9 K6:K9</xm:sqref>
        </x14:dataValidation>
        <x14:dataValidation type="list" allowBlank="1" showInputMessage="1" showErrorMessage="1" error="You must select from the drop down list." promptTitle="Select from drop down menu" xr:uid="{00000000-0002-0000-0900-000001000000}">
          <x14:formula1>
            <xm:f>'Drop Downs'!$A$33:$A$35</xm:f>
          </x14:formula1>
          <xm:sqref>H6:H9 M6:M9 C6:C9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38"/>
  <sheetViews>
    <sheetView zoomScale="80" zoomScaleNormal="80" workbookViewId="0">
      <selection activeCell="A2" sqref="A2:G14"/>
    </sheetView>
  </sheetViews>
  <sheetFormatPr defaultColWidth="8.88671875" defaultRowHeight="14.4" x14ac:dyDescent="0.3"/>
  <cols>
    <col min="1" max="1" width="38.44140625" style="66" customWidth="1"/>
    <col min="2" max="2" width="24.33203125" style="66" customWidth="1"/>
    <col min="3" max="7" width="10.6640625" style="66" customWidth="1"/>
    <col min="8" max="8" width="8.88671875" style="66"/>
    <col min="9" max="9" width="37.44140625" style="66" customWidth="1"/>
    <col min="10" max="10" width="14.33203125" style="66" customWidth="1"/>
    <col min="11" max="15" width="10.6640625" style="66" customWidth="1"/>
    <col min="16" max="16" width="8.88671875" style="66"/>
    <col min="17" max="17" width="29.33203125" style="66" customWidth="1"/>
    <col min="18" max="23" width="13.44140625" style="66" customWidth="1"/>
    <col min="24" max="16384" width="8.88671875" style="66"/>
  </cols>
  <sheetData>
    <row r="1" spans="1:23" ht="41.4" customHeight="1" x14ac:dyDescent="0.5">
      <c r="B1" s="297"/>
      <c r="I1" s="569" t="s">
        <v>480</v>
      </c>
      <c r="J1" s="569"/>
      <c r="K1" s="569"/>
      <c r="L1" s="569"/>
      <c r="M1" s="569"/>
      <c r="N1" s="569"/>
      <c r="O1" s="569"/>
      <c r="P1" s="569"/>
      <c r="Q1" s="569"/>
      <c r="R1" s="569"/>
      <c r="S1" s="569"/>
      <c r="T1" s="569"/>
      <c r="U1" s="569"/>
      <c r="V1" s="569"/>
      <c r="W1" s="569"/>
    </row>
    <row r="2" spans="1:23" ht="24.9" customHeight="1" x14ac:dyDescent="0.3">
      <c r="A2" s="570" t="s">
        <v>670</v>
      </c>
      <c r="B2" s="570"/>
      <c r="C2" s="570"/>
      <c r="D2" s="570"/>
      <c r="E2" s="570"/>
      <c r="F2" s="570"/>
      <c r="G2" s="570"/>
      <c r="I2" s="553" t="s">
        <v>471</v>
      </c>
      <c r="J2" s="553"/>
      <c r="K2" s="553"/>
      <c r="L2" s="553"/>
      <c r="M2" s="553"/>
      <c r="N2" s="553"/>
      <c r="O2" s="553"/>
      <c r="Q2" s="553" t="s">
        <v>672</v>
      </c>
      <c r="R2" s="553"/>
      <c r="S2" s="553"/>
      <c r="T2" s="553"/>
      <c r="U2" s="553"/>
      <c r="V2" s="553"/>
      <c r="W2" s="553"/>
    </row>
    <row r="3" spans="1:23" ht="31.5" customHeight="1" x14ac:dyDescent="0.3">
      <c r="A3" s="255" t="s">
        <v>469</v>
      </c>
      <c r="B3" s="577" t="s">
        <v>521</v>
      </c>
      <c r="C3" s="575" t="s">
        <v>671</v>
      </c>
      <c r="D3" s="575"/>
      <c r="E3" s="575"/>
      <c r="F3" s="575"/>
      <c r="G3" s="575"/>
      <c r="I3" s="257" t="s">
        <v>470</v>
      </c>
      <c r="J3" s="574" t="s">
        <v>521</v>
      </c>
      <c r="K3" s="575" t="s">
        <v>588</v>
      </c>
      <c r="L3" s="575"/>
      <c r="M3" s="575"/>
      <c r="N3" s="575"/>
      <c r="O3" s="575"/>
      <c r="Q3" s="257" t="s">
        <v>469</v>
      </c>
      <c r="R3" s="574" t="s">
        <v>521</v>
      </c>
      <c r="S3" s="575" t="s">
        <v>673</v>
      </c>
      <c r="T3" s="575"/>
      <c r="U3" s="575"/>
      <c r="V3" s="575"/>
      <c r="W3" s="575"/>
    </row>
    <row r="4" spans="1:23" ht="64.5" customHeight="1" x14ac:dyDescent="0.3">
      <c r="A4" s="285" t="s">
        <v>520</v>
      </c>
      <c r="B4" s="577"/>
      <c r="C4" s="177" t="s">
        <v>278</v>
      </c>
      <c r="D4" s="178" t="s">
        <v>279</v>
      </c>
      <c r="E4" s="178" t="s">
        <v>280</v>
      </c>
      <c r="F4" s="178" t="s">
        <v>289</v>
      </c>
      <c r="G4" s="178" t="s">
        <v>290</v>
      </c>
      <c r="I4" s="286" t="s">
        <v>520</v>
      </c>
      <c r="J4" s="574"/>
      <c r="K4" s="254" t="s">
        <v>278</v>
      </c>
      <c r="L4" s="178" t="s">
        <v>279</v>
      </c>
      <c r="M4" s="178" t="s">
        <v>280</v>
      </c>
      <c r="N4" s="178" t="s">
        <v>289</v>
      </c>
      <c r="O4" s="178" t="s">
        <v>290</v>
      </c>
      <c r="Q4" s="286" t="s">
        <v>520</v>
      </c>
      <c r="R4" s="574"/>
      <c r="S4" s="254" t="s">
        <v>278</v>
      </c>
      <c r="T4" s="178" t="s">
        <v>279</v>
      </c>
      <c r="U4" s="178" t="s">
        <v>280</v>
      </c>
      <c r="V4" s="178" t="s">
        <v>289</v>
      </c>
      <c r="W4" s="178" t="s">
        <v>290</v>
      </c>
    </row>
    <row r="5" spans="1:23" ht="19.5" customHeight="1" x14ac:dyDescent="0.3">
      <c r="A5" s="578" t="s">
        <v>240</v>
      </c>
      <c r="B5" s="578"/>
      <c r="C5" s="578"/>
      <c r="D5" s="578"/>
      <c r="E5" s="578"/>
      <c r="F5" s="578"/>
      <c r="G5" s="578"/>
      <c r="I5" s="578" t="s">
        <v>240</v>
      </c>
      <c r="J5" s="578"/>
      <c r="K5" s="578"/>
      <c r="L5" s="578"/>
      <c r="M5" s="578"/>
      <c r="N5" s="578"/>
      <c r="O5" s="578"/>
      <c r="Q5" s="578" t="s">
        <v>240</v>
      </c>
      <c r="R5" s="578"/>
      <c r="S5" s="578"/>
      <c r="T5" s="578"/>
      <c r="U5" s="578"/>
      <c r="V5" s="578"/>
      <c r="W5" s="578"/>
    </row>
    <row r="6" spans="1:23" s="150" customFormat="1" ht="18" customHeight="1" x14ac:dyDescent="0.3">
      <c r="A6" s="109" t="s">
        <v>12</v>
      </c>
      <c r="B6" s="113"/>
      <c r="C6" s="253">
        <v>2904</v>
      </c>
      <c r="D6" s="253">
        <v>2964</v>
      </c>
      <c r="E6" s="253">
        <v>3025</v>
      </c>
      <c r="F6" s="253">
        <v>3087</v>
      </c>
      <c r="G6" s="253">
        <v>3150</v>
      </c>
      <c r="I6" s="109"/>
      <c r="J6" s="298"/>
      <c r="K6" s="253"/>
      <c r="L6" s="253"/>
      <c r="M6" s="253"/>
      <c r="N6" s="253"/>
      <c r="O6" s="253"/>
      <c r="Q6" s="109"/>
      <c r="R6" s="298"/>
      <c r="S6" s="253"/>
      <c r="T6" s="253"/>
      <c r="U6" s="253"/>
      <c r="V6" s="253"/>
      <c r="W6" s="253"/>
    </row>
    <row r="7" spans="1:23" s="150" customFormat="1" ht="18" customHeight="1" x14ac:dyDescent="0.3">
      <c r="A7" s="109" t="s">
        <v>13</v>
      </c>
      <c r="B7" s="113"/>
      <c r="C7" s="253">
        <v>993</v>
      </c>
      <c r="D7" s="253">
        <v>1013</v>
      </c>
      <c r="E7" s="253">
        <v>1034</v>
      </c>
      <c r="F7" s="253">
        <v>1055</v>
      </c>
      <c r="G7" s="253">
        <v>1077</v>
      </c>
      <c r="I7" s="109"/>
      <c r="J7" s="298"/>
      <c r="K7" s="253"/>
      <c r="L7" s="253"/>
      <c r="M7" s="253"/>
      <c r="N7" s="253"/>
      <c r="O7" s="253"/>
      <c r="Q7" s="109"/>
      <c r="R7" s="298"/>
      <c r="S7" s="253"/>
      <c r="T7" s="253"/>
      <c r="U7" s="253"/>
      <c r="V7" s="253"/>
      <c r="W7" s="253"/>
    </row>
    <row r="8" spans="1:23" s="150" customFormat="1" ht="18" customHeight="1" x14ac:dyDescent="0.3">
      <c r="A8" s="109" t="s">
        <v>14</v>
      </c>
      <c r="B8" s="110"/>
      <c r="C8" s="253">
        <v>1218</v>
      </c>
      <c r="D8" s="253">
        <v>1243</v>
      </c>
      <c r="E8" s="253">
        <v>1268</v>
      </c>
      <c r="F8" s="253">
        <v>1294</v>
      </c>
      <c r="G8" s="253">
        <v>1321</v>
      </c>
      <c r="I8" s="109"/>
      <c r="J8" s="298"/>
      <c r="K8" s="253"/>
      <c r="L8" s="253"/>
      <c r="M8" s="253"/>
      <c r="N8" s="253"/>
      <c r="O8" s="253"/>
      <c r="Q8" s="109"/>
      <c r="R8" s="298"/>
      <c r="S8" s="253"/>
      <c r="T8" s="253"/>
      <c r="U8" s="253"/>
      <c r="V8" s="253"/>
      <c r="W8" s="253"/>
    </row>
    <row r="9" spans="1:23" s="150" customFormat="1" ht="18" customHeight="1" x14ac:dyDescent="0.3">
      <c r="A9" s="109" t="s">
        <v>17</v>
      </c>
      <c r="B9" s="113"/>
      <c r="C9" s="253">
        <v>272</v>
      </c>
      <c r="D9" s="253">
        <v>278</v>
      </c>
      <c r="E9" s="253">
        <v>283</v>
      </c>
      <c r="F9" s="253">
        <v>289</v>
      </c>
      <c r="G9" s="253">
        <v>295</v>
      </c>
      <c r="I9" s="109"/>
      <c r="J9" s="298"/>
      <c r="K9" s="253"/>
      <c r="L9" s="253"/>
      <c r="M9" s="253"/>
      <c r="N9" s="253"/>
      <c r="O9" s="253"/>
      <c r="Q9" s="109"/>
      <c r="R9" s="298"/>
      <c r="S9" s="253"/>
      <c r="T9" s="253"/>
      <c r="U9" s="253"/>
      <c r="V9" s="253"/>
      <c r="W9" s="253"/>
    </row>
    <row r="10" spans="1:23" s="150" customFormat="1" ht="18" customHeight="1" x14ac:dyDescent="0.3">
      <c r="A10" s="109" t="s">
        <v>18</v>
      </c>
      <c r="B10" s="113"/>
      <c r="C10" s="72">
        <v>373</v>
      </c>
      <c r="D10" s="72">
        <v>380</v>
      </c>
      <c r="E10" s="72">
        <v>388</v>
      </c>
      <c r="F10" s="72">
        <v>396</v>
      </c>
      <c r="G10" s="72">
        <v>404</v>
      </c>
      <c r="I10" s="109"/>
      <c r="J10" s="251"/>
      <c r="K10" s="72"/>
      <c r="L10" s="72"/>
      <c r="M10" s="72"/>
      <c r="N10" s="72"/>
      <c r="O10" s="72"/>
      <c r="Q10" s="109"/>
      <c r="R10" s="251"/>
      <c r="S10" s="72"/>
      <c r="T10" s="72"/>
      <c r="U10" s="72"/>
      <c r="V10" s="72"/>
      <c r="W10" s="72"/>
    </row>
    <row r="11" spans="1:23" s="150" customFormat="1" ht="18" customHeight="1" x14ac:dyDescent="0.3">
      <c r="A11" s="109" t="s">
        <v>702</v>
      </c>
      <c r="B11" s="113"/>
      <c r="C11" s="72">
        <v>312</v>
      </c>
      <c r="D11" s="72">
        <v>319</v>
      </c>
      <c r="E11" s="72">
        <v>325</v>
      </c>
      <c r="F11" s="72">
        <v>332</v>
      </c>
      <c r="G11" s="72">
        <v>339</v>
      </c>
      <c r="I11" s="109"/>
      <c r="J11" s="251"/>
      <c r="K11" s="72"/>
      <c r="L11" s="72"/>
      <c r="M11" s="72"/>
      <c r="N11" s="72"/>
      <c r="O11" s="72"/>
      <c r="Q11" s="109"/>
      <c r="R11" s="251"/>
      <c r="S11" s="72"/>
      <c r="T11" s="72"/>
      <c r="U11" s="72"/>
      <c r="V11" s="72"/>
      <c r="W11" s="72"/>
    </row>
    <row r="12" spans="1:23" s="150" customFormat="1" ht="18" customHeight="1" x14ac:dyDescent="0.3">
      <c r="A12" s="543" t="s">
        <v>2</v>
      </c>
      <c r="B12" s="545"/>
      <c r="C12" s="76">
        <f ca="1">SUM(INDIRECT(ADDRESS(1,COLUMN())&amp;":"&amp;ADDRESS(ROW()-1,COLUMN())))</f>
        <v>6072</v>
      </c>
      <c r="D12" s="76">
        <f ca="1">SUM(INDIRECT(ADDRESS(1,COLUMN())&amp;":"&amp;ADDRESS(ROW()-1,COLUMN())))</f>
        <v>6197</v>
      </c>
      <c r="E12" s="76">
        <f ca="1">SUM(INDIRECT(ADDRESS(1,COLUMN())&amp;":"&amp;ADDRESS(ROW()-1,COLUMN())))</f>
        <v>6323</v>
      </c>
      <c r="F12" s="76">
        <f ca="1">SUM(INDIRECT(ADDRESS(1,COLUMN())&amp;":"&amp;ADDRESS(ROW()-1,COLUMN())))</f>
        <v>6453</v>
      </c>
      <c r="G12" s="76">
        <f ca="1">SUM(INDIRECT(ADDRESS(1,COLUMN())&amp;":"&amp;ADDRESS(ROW()-1,COLUMN())))</f>
        <v>6586</v>
      </c>
      <c r="I12" s="543" t="s">
        <v>2</v>
      </c>
      <c r="J12" s="543"/>
      <c r="K12" s="243">
        <f ca="1">SUM(INDIRECT(ADDRESS(1,COLUMN())&amp;":"&amp;ADDRESS(ROW()-1,COLUMN())))</f>
        <v>0</v>
      </c>
      <c r="L12" s="243">
        <f ca="1">SUM(INDIRECT(ADDRESS(1,COLUMN())&amp;":"&amp;ADDRESS(ROW()-1,COLUMN())))</f>
        <v>0</v>
      </c>
      <c r="M12" s="243">
        <f ca="1">SUM(INDIRECT(ADDRESS(1,COLUMN())&amp;":"&amp;ADDRESS(ROW()-1,COLUMN())))</f>
        <v>0</v>
      </c>
      <c r="N12" s="243">
        <f ca="1">SUM(INDIRECT(ADDRESS(1,COLUMN())&amp;":"&amp;ADDRESS(ROW()-1,COLUMN())))</f>
        <v>0</v>
      </c>
      <c r="O12" s="243">
        <f ca="1">SUM(INDIRECT(ADDRESS(1,COLUMN())&amp;":"&amp;ADDRESS(ROW()-1,COLUMN())))</f>
        <v>0</v>
      </c>
      <c r="Q12" s="543" t="s">
        <v>2</v>
      </c>
      <c r="R12" s="543"/>
      <c r="S12" s="243">
        <f ca="1">SUM(INDIRECT(ADDRESS(1,COLUMN())&amp;":"&amp;ADDRESS(ROW()-1,COLUMN())))</f>
        <v>0</v>
      </c>
      <c r="T12" s="243">
        <f ca="1">SUM(INDIRECT(ADDRESS(1,COLUMN())&amp;":"&amp;ADDRESS(ROW()-1,COLUMN())))</f>
        <v>0</v>
      </c>
      <c r="U12" s="243">
        <f ca="1">SUM(INDIRECT(ADDRESS(1,COLUMN())&amp;":"&amp;ADDRESS(ROW()-1,COLUMN())))</f>
        <v>0</v>
      </c>
      <c r="V12" s="243">
        <f ca="1">SUM(INDIRECT(ADDRESS(1,COLUMN())&amp;":"&amp;ADDRESS(ROW()-1,COLUMN())))</f>
        <v>0</v>
      </c>
      <c r="W12" s="243">
        <f ca="1">SUM(INDIRECT(ADDRESS(1,COLUMN())&amp;":"&amp;ADDRESS(ROW()-1,COLUMN())))</f>
        <v>0</v>
      </c>
    </row>
    <row r="13" spans="1:23" s="150" customFormat="1" ht="36" customHeight="1" x14ac:dyDescent="0.3">
      <c r="A13" s="507" t="s">
        <v>676</v>
      </c>
      <c r="B13" s="579"/>
      <c r="C13" s="579"/>
      <c r="D13" s="579"/>
      <c r="E13" s="579"/>
      <c r="F13" s="579"/>
      <c r="G13" s="580"/>
      <c r="I13" s="507" t="s">
        <v>674</v>
      </c>
      <c r="J13" s="579"/>
      <c r="K13" s="579"/>
      <c r="L13" s="579"/>
      <c r="M13" s="579"/>
      <c r="N13" s="579"/>
      <c r="O13" s="580"/>
      <c r="Q13" s="507" t="s">
        <v>675</v>
      </c>
      <c r="R13" s="579"/>
      <c r="S13" s="579"/>
      <c r="T13" s="579"/>
      <c r="U13" s="579"/>
      <c r="V13" s="579"/>
      <c r="W13" s="580"/>
    </row>
    <row r="14" spans="1:23" s="150" customFormat="1" ht="36.75" customHeight="1" x14ac:dyDescent="0.3">
      <c r="A14" s="546" t="s">
        <v>213</v>
      </c>
      <c r="B14" s="547"/>
      <c r="C14" s="547"/>
      <c r="D14" s="547"/>
      <c r="E14" s="547"/>
      <c r="F14" s="547"/>
      <c r="G14" s="548"/>
      <c r="I14" s="576" t="s">
        <v>104</v>
      </c>
      <c r="J14" s="576"/>
      <c r="K14" s="576"/>
      <c r="L14" s="576"/>
      <c r="M14" s="576"/>
      <c r="N14" s="576"/>
      <c r="O14" s="576"/>
      <c r="Q14" s="576" t="s">
        <v>104</v>
      </c>
      <c r="R14" s="576"/>
      <c r="S14" s="576"/>
      <c r="T14" s="576"/>
      <c r="U14" s="576"/>
      <c r="V14" s="576"/>
      <c r="W14" s="576"/>
    </row>
    <row r="15" spans="1:23" ht="18" customHeight="1" x14ac:dyDescent="0.3">
      <c r="Q15" s="150"/>
      <c r="R15" s="150"/>
      <c r="S15" s="150"/>
      <c r="T15" s="150"/>
      <c r="U15" s="150"/>
      <c r="V15" s="150"/>
      <c r="W15" s="150"/>
    </row>
    <row r="16" spans="1:23" ht="24" customHeight="1" x14ac:dyDescent="0.3"/>
    <row r="19" ht="29.25" customHeight="1" x14ac:dyDescent="0.3"/>
    <row r="38" spans="6:6" x14ac:dyDescent="0.3">
      <c r="F38" s="66" t="s">
        <v>70</v>
      </c>
    </row>
  </sheetData>
  <sheetProtection algorithmName="SHA-512" hashValue="yqDWEBtsFZtJWpssraAijQn/3VjBNjYHdGpDTpSL50TQ9ybPsqs/8Fm1oM2coVNeNGV56VOhMFpiVDc4X/T2Vg==" saltValue="/hcUqnbOBA8IbsmeRDCGOg==" spinCount="100000" sheet="1" objects="1" scenarios="1" insertRows="0" deleteRows="0"/>
  <mergeCells count="22">
    <mergeCell ref="I14:O14"/>
    <mergeCell ref="Q12:R12"/>
    <mergeCell ref="I12:J12"/>
    <mergeCell ref="A2:G2"/>
    <mergeCell ref="B3:B4"/>
    <mergeCell ref="A14:G14"/>
    <mergeCell ref="A12:B12"/>
    <mergeCell ref="Q14:W14"/>
    <mergeCell ref="A5:G5"/>
    <mergeCell ref="I5:O5"/>
    <mergeCell ref="Q5:W5"/>
    <mergeCell ref="A13:G13"/>
    <mergeCell ref="I13:O13"/>
    <mergeCell ref="Q13:W13"/>
    <mergeCell ref="I1:W1"/>
    <mergeCell ref="Q2:W2"/>
    <mergeCell ref="R3:R4"/>
    <mergeCell ref="S3:W3"/>
    <mergeCell ref="C3:G3"/>
    <mergeCell ref="I2:O2"/>
    <mergeCell ref="J3:J4"/>
    <mergeCell ref="K3:O3"/>
  </mergeCells>
  <dataValidations count="1">
    <dataValidation allowBlank="1" showErrorMessage="1" prompt="Input volume in the unit selected in Table 2-3" sqref="S6:W11 K6:O11 C6:G11" xr:uid="{00000000-0002-0000-0A00-000001000000}"/>
  </dataValidations>
  <pageMargins left="0.7" right="0.7" top="0.75" bottom="0.75" header="0.3" footer="0.3"/>
  <pageSetup orientation="portrait" r:id="rId1"/>
  <ignoredErrors>
    <ignoredError sqref="C4:F4 K4:N4 S4:V4"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error="You must select from the drop down list." xr:uid="{62283517-AAAF-42AD-8F88-DAB729B4E2D8}">
          <x14:formula1>
            <xm:f>'Drop Downs'!$C$2:$C$16</xm:f>
          </x14:formula1>
          <xm:sqref>Q6:Q11 I6:I11</xm:sqref>
        </x14:dataValidation>
        <x14:dataValidation type="list" allowBlank="1" showInputMessage="1" showErrorMessage="1" xr:uid="{21DB08F3-92BC-4B99-B9A6-8B7C5F2BEC82}">
          <x14:formula1>
            <xm:f>'Drop Downs'!$C$2:$C$16</xm:f>
          </x14:formula1>
          <xm:sqref>A6:A11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W20"/>
  <sheetViews>
    <sheetView zoomScale="99" zoomScaleNormal="99" workbookViewId="0">
      <selection activeCell="M26" sqref="M26"/>
    </sheetView>
  </sheetViews>
  <sheetFormatPr defaultColWidth="8.88671875" defaultRowHeight="14.4" x14ac:dyDescent="0.3"/>
  <cols>
    <col min="1" max="1" width="35.6640625" customWidth="1"/>
    <col min="2" max="2" width="25.6640625" customWidth="1"/>
    <col min="3" max="7" width="10.6640625" customWidth="1"/>
    <col min="9" max="9" width="35.6640625" customWidth="1"/>
    <col min="10" max="10" width="25.6640625" customWidth="1"/>
    <col min="11" max="15" width="10.6640625" customWidth="1"/>
    <col min="17" max="17" width="35.6640625" customWidth="1"/>
    <col min="18" max="18" width="25.6640625" customWidth="1"/>
    <col min="19" max="23" width="10.6640625" customWidth="1"/>
  </cols>
  <sheetData>
    <row r="1" spans="1:23" ht="25.8" x14ac:dyDescent="0.5">
      <c r="B1" s="299"/>
      <c r="I1" s="581" t="s">
        <v>478</v>
      </c>
      <c r="J1" s="581"/>
      <c r="K1" s="581"/>
      <c r="L1" s="581"/>
      <c r="M1" s="581"/>
      <c r="N1" s="581"/>
      <c r="O1" s="581"/>
      <c r="P1" s="581"/>
      <c r="Q1" s="581"/>
      <c r="R1" s="581"/>
      <c r="S1" s="581"/>
      <c r="T1" s="581"/>
      <c r="U1" s="581"/>
      <c r="V1" s="581"/>
      <c r="W1" s="581"/>
    </row>
    <row r="2" spans="1:23" ht="24.9" customHeight="1" x14ac:dyDescent="0.3">
      <c r="A2" s="536" t="s">
        <v>677</v>
      </c>
      <c r="B2" s="537"/>
      <c r="C2" s="537"/>
      <c r="D2" s="537"/>
      <c r="E2" s="537"/>
      <c r="F2" s="537"/>
      <c r="G2" s="538"/>
      <c r="I2" s="585" t="s">
        <v>416</v>
      </c>
      <c r="J2" s="586"/>
      <c r="K2" s="586"/>
      <c r="L2" s="586"/>
      <c r="M2" s="586"/>
      <c r="N2" s="586"/>
      <c r="O2" s="587"/>
      <c r="Q2" s="585" t="s">
        <v>680</v>
      </c>
      <c r="R2" s="586"/>
      <c r="S2" s="586"/>
      <c r="T2" s="586"/>
      <c r="U2" s="586"/>
      <c r="V2" s="586"/>
      <c r="W2" s="587"/>
    </row>
    <row r="3" spans="1:23" ht="29.25" customHeight="1" x14ac:dyDescent="0.3">
      <c r="A3" s="147" t="s">
        <v>469</v>
      </c>
      <c r="B3" s="577" t="s">
        <v>521</v>
      </c>
      <c r="C3" s="589" t="s">
        <v>678</v>
      </c>
      <c r="D3" s="589"/>
      <c r="E3" s="589"/>
      <c r="F3" s="589"/>
      <c r="G3" s="589"/>
      <c r="I3" s="258" t="s">
        <v>472</v>
      </c>
      <c r="J3" s="588" t="s">
        <v>521</v>
      </c>
      <c r="K3" s="589" t="s">
        <v>652</v>
      </c>
      <c r="L3" s="589"/>
      <c r="M3" s="589"/>
      <c r="N3" s="589"/>
      <c r="O3" s="589"/>
      <c r="Q3" s="258" t="s">
        <v>469</v>
      </c>
      <c r="R3" s="588" t="s">
        <v>521</v>
      </c>
      <c r="S3" s="589" t="s">
        <v>681</v>
      </c>
      <c r="T3" s="589"/>
      <c r="U3" s="589"/>
      <c r="V3" s="589"/>
      <c r="W3" s="589"/>
    </row>
    <row r="4" spans="1:23" ht="84.75" customHeight="1" x14ac:dyDescent="0.3">
      <c r="A4" s="287" t="s">
        <v>527</v>
      </c>
      <c r="B4" s="577"/>
      <c r="C4" s="177" t="s">
        <v>278</v>
      </c>
      <c r="D4" s="178" t="s">
        <v>279</v>
      </c>
      <c r="E4" s="178" t="s">
        <v>280</v>
      </c>
      <c r="F4" s="178" t="s">
        <v>289</v>
      </c>
      <c r="G4" s="178" t="s">
        <v>290</v>
      </c>
      <c r="I4" s="288" t="s">
        <v>527</v>
      </c>
      <c r="J4" s="588"/>
      <c r="K4" s="252" t="s">
        <v>278</v>
      </c>
      <c r="L4" s="178" t="s">
        <v>279</v>
      </c>
      <c r="M4" s="178" t="s">
        <v>280</v>
      </c>
      <c r="N4" s="178" t="s">
        <v>289</v>
      </c>
      <c r="O4" s="178" t="s">
        <v>290</v>
      </c>
      <c r="Q4" s="288" t="s">
        <v>527</v>
      </c>
      <c r="R4" s="588"/>
      <c r="S4" s="252" t="s">
        <v>278</v>
      </c>
      <c r="T4" s="178" t="s">
        <v>279</v>
      </c>
      <c r="U4" s="178" t="s">
        <v>280</v>
      </c>
      <c r="V4" s="178" t="s">
        <v>289</v>
      </c>
      <c r="W4" s="178" t="s">
        <v>290</v>
      </c>
    </row>
    <row r="5" spans="1:23" ht="24.75" customHeight="1" x14ac:dyDescent="0.3">
      <c r="A5" s="582" t="s">
        <v>240</v>
      </c>
      <c r="B5" s="583"/>
      <c r="C5" s="583"/>
      <c r="D5" s="583"/>
      <c r="E5" s="583"/>
      <c r="F5" s="583"/>
      <c r="G5" s="584"/>
      <c r="I5" s="582" t="s">
        <v>240</v>
      </c>
      <c r="J5" s="583"/>
      <c r="K5" s="583"/>
      <c r="L5" s="583"/>
      <c r="M5" s="583"/>
      <c r="N5" s="583"/>
      <c r="O5" s="584"/>
      <c r="Q5" s="582" t="s">
        <v>240</v>
      </c>
      <c r="R5" s="583"/>
      <c r="S5" s="583"/>
      <c r="T5" s="583"/>
      <c r="U5" s="583"/>
      <c r="V5" s="583"/>
      <c r="W5" s="584"/>
    </row>
    <row r="6" spans="1:23" s="37" customFormat="1" x14ac:dyDescent="0.3">
      <c r="A6" s="109"/>
      <c r="B6" s="112"/>
      <c r="C6" s="72"/>
      <c r="D6" s="72"/>
      <c r="E6" s="72"/>
      <c r="F6" s="72"/>
      <c r="G6" s="72"/>
      <c r="I6" s="259"/>
      <c r="J6" s="259"/>
      <c r="K6" s="72"/>
      <c r="L6" s="72"/>
      <c r="M6" s="72"/>
      <c r="N6" s="72"/>
      <c r="O6" s="72"/>
      <c r="Q6" s="259"/>
      <c r="R6" s="259"/>
      <c r="S6" s="72"/>
      <c r="T6" s="72"/>
      <c r="U6" s="72"/>
      <c r="V6" s="72"/>
      <c r="W6" s="72"/>
    </row>
    <row r="7" spans="1:23" s="37" customFormat="1" x14ac:dyDescent="0.3">
      <c r="A7" s="109"/>
      <c r="B7" s="112"/>
      <c r="C7" s="72"/>
      <c r="D7" s="72"/>
      <c r="E7" s="72"/>
      <c r="F7" s="72"/>
      <c r="G7" s="72"/>
      <c r="I7" s="259"/>
      <c r="J7" s="259"/>
      <c r="K7" s="72"/>
      <c r="L7" s="72"/>
      <c r="M7" s="72"/>
      <c r="N7" s="72"/>
      <c r="O7" s="72"/>
      <c r="Q7" s="259"/>
      <c r="R7" s="259"/>
      <c r="S7" s="72"/>
      <c r="T7" s="72"/>
      <c r="U7" s="72"/>
      <c r="V7" s="72"/>
      <c r="W7" s="72"/>
    </row>
    <row r="8" spans="1:23" s="37" customFormat="1" x14ac:dyDescent="0.3">
      <c r="A8" s="109"/>
      <c r="B8" s="112"/>
      <c r="C8" s="72"/>
      <c r="D8" s="72"/>
      <c r="E8" s="72"/>
      <c r="F8" s="72"/>
      <c r="G8" s="72"/>
      <c r="I8" s="259"/>
      <c r="J8" s="259"/>
      <c r="K8" s="72"/>
      <c r="L8" s="72"/>
      <c r="M8" s="72"/>
      <c r="N8" s="72"/>
      <c r="O8" s="72"/>
      <c r="Q8" s="259"/>
      <c r="R8" s="259"/>
      <c r="S8" s="72"/>
      <c r="T8" s="72"/>
      <c r="U8" s="72"/>
      <c r="V8" s="72"/>
      <c r="W8" s="72"/>
    </row>
    <row r="9" spans="1:23" s="37" customFormat="1" x14ac:dyDescent="0.3">
      <c r="A9" s="109"/>
      <c r="B9" s="112"/>
      <c r="C9" s="72"/>
      <c r="D9" s="72"/>
      <c r="E9" s="72"/>
      <c r="F9" s="72"/>
      <c r="G9" s="72"/>
      <c r="I9" s="259"/>
      <c r="J9" s="259"/>
      <c r="K9" s="72"/>
      <c r="L9" s="72"/>
      <c r="M9" s="72"/>
      <c r="N9" s="72"/>
      <c r="O9" s="72"/>
      <c r="Q9" s="259"/>
      <c r="R9" s="259"/>
      <c r="S9" s="72"/>
      <c r="T9" s="72"/>
      <c r="U9" s="72"/>
      <c r="V9" s="72"/>
      <c r="W9" s="72"/>
    </row>
    <row r="10" spans="1:23" s="37" customFormat="1" x14ac:dyDescent="0.3">
      <c r="A10" s="109"/>
      <c r="B10" s="112"/>
      <c r="C10" s="72"/>
      <c r="D10" s="72"/>
      <c r="E10" s="72"/>
      <c r="F10" s="72"/>
      <c r="G10" s="72"/>
      <c r="I10" s="259"/>
      <c r="J10" s="259"/>
      <c r="K10" s="72"/>
      <c r="L10" s="72"/>
      <c r="M10" s="72"/>
      <c r="N10" s="72"/>
      <c r="O10" s="72"/>
      <c r="Q10" s="259"/>
      <c r="R10" s="259"/>
      <c r="S10" s="72"/>
      <c r="T10" s="72"/>
      <c r="U10" s="72"/>
      <c r="V10" s="72"/>
      <c r="W10" s="72"/>
    </row>
    <row r="11" spans="1:23" s="37" customFormat="1" x14ac:dyDescent="0.3">
      <c r="A11" s="109"/>
      <c r="B11" s="112"/>
      <c r="C11" s="72"/>
      <c r="D11" s="72"/>
      <c r="E11" s="72"/>
      <c r="F11" s="72"/>
      <c r="G11" s="72"/>
      <c r="I11" s="259"/>
      <c r="J11" s="259"/>
      <c r="K11" s="72"/>
      <c r="L11" s="72"/>
      <c r="M11" s="72"/>
      <c r="N11" s="72"/>
      <c r="O11" s="72"/>
      <c r="Q11" s="259"/>
      <c r="R11" s="259"/>
      <c r="S11" s="72"/>
      <c r="T11" s="72"/>
      <c r="U11" s="72"/>
      <c r="V11" s="72"/>
      <c r="W11" s="72"/>
    </row>
    <row r="12" spans="1:23" s="37" customFormat="1" x14ac:dyDescent="0.3">
      <c r="A12" s="109"/>
      <c r="B12" s="112"/>
      <c r="C12" s="72"/>
      <c r="D12" s="72"/>
      <c r="E12" s="72"/>
      <c r="F12" s="72"/>
      <c r="G12" s="72"/>
      <c r="I12" s="259"/>
      <c r="J12" s="259"/>
      <c r="K12" s="72"/>
      <c r="L12" s="72"/>
      <c r="M12" s="72"/>
      <c r="N12" s="72"/>
      <c r="O12" s="72"/>
      <c r="Q12" s="259"/>
      <c r="R12" s="259"/>
      <c r="S12" s="72"/>
      <c r="T12" s="72"/>
      <c r="U12" s="72"/>
      <c r="V12" s="72"/>
      <c r="W12" s="72"/>
    </row>
    <row r="13" spans="1:23" s="37" customFormat="1" x14ac:dyDescent="0.3">
      <c r="A13" s="109"/>
      <c r="B13" s="112"/>
      <c r="C13" s="72"/>
      <c r="D13" s="72"/>
      <c r="E13" s="72"/>
      <c r="F13" s="72"/>
      <c r="G13" s="72"/>
      <c r="I13" s="259"/>
      <c r="J13" s="259"/>
      <c r="K13" s="72"/>
      <c r="L13" s="72"/>
      <c r="M13" s="72"/>
      <c r="N13" s="72"/>
      <c r="O13" s="72"/>
      <c r="Q13" s="259"/>
      <c r="R13" s="259"/>
      <c r="S13" s="72"/>
      <c r="T13" s="72"/>
      <c r="U13" s="72"/>
      <c r="V13" s="72"/>
      <c r="W13" s="72"/>
    </row>
    <row r="14" spans="1:23" s="37" customFormat="1" x14ac:dyDescent="0.3">
      <c r="A14" s="109"/>
      <c r="B14" s="112"/>
      <c r="C14" s="72"/>
      <c r="D14" s="72"/>
      <c r="E14" s="72"/>
      <c r="F14" s="72"/>
      <c r="G14" s="72"/>
      <c r="I14" s="259"/>
      <c r="J14" s="259"/>
      <c r="K14" s="72"/>
      <c r="L14" s="72"/>
      <c r="M14" s="72"/>
      <c r="N14" s="72"/>
      <c r="O14" s="72"/>
      <c r="Q14" s="259"/>
      <c r="R14" s="259"/>
      <c r="S14" s="72"/>
      <c r="T14" s="72"/>
      <c r="U14" s="72"/>
      <c r="V14" s="72"/>
      <c r="W14" s="72"/>
    </row>
    <row r="15" spans="1:23" s="37" customFormat="1" x14ac:dyDescent="0.3">
      <c r="A15" s="109"/>
      <c r="B15" s="112"/>
      <c r="C15" s="72"/>
      <c r="D15" s="72"/>
      <c r="E15" s="72"/>
      <c r="F15" s="72"/>
      <c r="G15" s="72"/>
      <c r="I15" s="259"/>
      <c r="J15" s="259"/>
      <c r="K15" s="72"/>
      <c r="L15" s="72"/>
      <c r="M15" s="72"/>
      <c r="N15" s="72"/>
      <c r="O15" s="72"/>
      <c r="Q15" s="259"/>
      <c r="R15" s="259"/>
      <c r="S15" s="72"/>
      <c r="T15" s="72"/>
      <c r="U15" s="72"/>
      <c r="V15" s="72"/>
      <c r="W15" s="72"/>
    </row>
    <row r="16" spans="1:23" s="37" customFormat="1" x14ac:dyDescent="0.3">
      <c r="A16" s="109"/>
      <c r="B16" s="112"/>
      <c r="C16" s="72"/>
      <c r="D16" s="72"/>
      <c r="E16" s="72"/>
      <c r="F16" s="72"/>
      <c r="G16" s="72"/>
      <c r="I16" s="259"/>
      <c r="J16" s="259"/>
      <c r="K16" s="72"/>
      <c r="L16" s="72"/>
      <c r="M16" s="72"/>
      <c r="N16" s="72"/>
      <c r="O16" s="72"/>
      <c r="Q16" s="259"/>
      <c r="R16" s="259"/>
      <c r="S16" s="72"/>
      <c r="T16" s="72"/>
      <c r="U16" s="72"/>
      <c r="V16" s="72"/>
      <c r="W16" s="72"/>
    </row>
    <row r="17" spans="1:23" s="37" customFormat="1" x14ac:dyDescent="0.3">
      <c r="A17" s="109"/>
      <c r="B17" s="112"/>
      <c r="C17" s="72"/>
      <c r="D17" s="72"/>
      <c r="E17" s="72"/>
      <c r="F17" s="72"/>
      <c r="G17" s="72"/>
      <c r="I17" s="259"/>
      <c r="J17" s="259"/>
      <c r="K17" s="72"/>
      <c r="L17" s="72"/>
      <c r="M17" s="72"/>
      <c r="N17" s="72"/>
      <c r="O17" s="72"/>
      <c r="Q17" s="259"/>
      <c r="R17" s="260"/>
      <c r="S17" s="72"/>
      <c r="T17" s="72"/>
      <c r="U17" s="72"/>
      <c r="V17" s="72"/>
      <c r="W17" s="72"/>
    </row>
    <row r="18" spans="1:23" x14ac:dyDescent="0.3">
      <c r="A18" s="543" t="s">
        <v>2</v>
      </c>
      <c r="B18" s="565"/>
      <c r="C18" s="76">
        <f ca="1">SUM(INDIRECT(ADDRESS(1,COLUMN())&amp;":"&amp;ADDRESS(ROW()-1,COLUMN())))</f>
        <v>0</v>
      </c>
      <c r="D18" s="76">
        <f ca="1">SUM(INDIRECT(ADDRESS(1,COLUMN())&amp;":"&amp;ADDRESS(ROW()-1,COLUMN())))</f>
        <v>0</v>
      </c>
      <c r="E18" s="76">
        <f ca="1">SUM(INDIRECT(ADDRESS(1,COLUMN())&amp;":"&amp;ADDRESS(ROW()-1,COLUMN())))</f>
        <v>0</v>
      </c>
      <c r="F18" s="76">
        <f ca="1">SUM(INDIRECT(ADDRESS(1,COLUMN())&amp;":"&amp;ADDRESS(ROW()-1,COLUMN())))</f>
        <v>0</v>
      </c>
      <c r="G18" s="76">
        <f ca="1">SUM(INDIRECT(ADDRESS(1,COLUMN())&amp;":"&amp;ADDRESS(ROW()-1,COLUMN())))</f>
        <v>0</v>
      </c>
      <c r="I18" s="543" t="s">
        <v>2</v>
      </c>
      <c r="J18" s="565"/>
      <c r="K18" s="243">
        <f ca="1">SUM(INDIRECT(ADDRESS(1,COLUMN())&amp;":"&amp;ADDRESS(ROW()-1,COLUMN())))</f>
        <v>0</v>
      </c>
      <c r="L18" s="243">
        <f ca="1">SUM(INDIRECT(ADDRESS(1,COLUMN())&amp;":"&amp;ADDRESS(ROW()-1,COLUMN())))</f>
        <v>0</v>
      </c>
      <c r="M18" s="243">
        <f ca="1">SUM(INDIRECT(ADDRESS(1,COLUMN())&amp;":"&amp;ADDRESS(ROW()-1,COLUMN())))</f>
        <v>0</v>
      </c>
      <c r="N18" s="243">
        <f ca="1">SUM(INDIRECT(ADDRESS(1,COLUMN())&amp;":"&amp;ADDRESS(ROW()-1,COLUMN())))</f>
        <v>0</v>
      </c>
      <c r="O18" s="243">
        <f ca="1">SUM(INDIRECT(ADDRESS(1,COLUMN())&amp;":"&amp;ADDRESS(ROW()-1,COLUMN())))</f>
        <v>0</v>
      </c>
      <c r="Q18" s="543" t="s">
        <v>2</v>
      </c>
      <c r="R18" s="565"/>
      <c r="S18" s="243">
        <f ca="1">SUM(INDIRECT(ADDRESS(1,COLUMN())&amp;":"&amp;ADDRESS(ROW()-1,COLUMN())))</f>
        <v>0</v>
      </c>
      <c r="T18" s="243">
        <f ca="1">SUM(INDIRECT(ADDRESS(1,COLUMN())&amp;":"&amp;ADDRESS(ROW()-1,COLUMN())))</f>
        <v>0</v>
      </c>
      <c r="U18" s="243">
        <f ca="1">SUM(INDIRECT(ADDRESS(1,COLUMN())&amp;":"&amp;ADDRESS(ROW()-1,COLUMN())))</f>
        <v>0</v>
      </c>
      <c r="V18" s="243">
        <f ca="1">SUM(INDIRECT(ADDRESS(1,COLUMN())&amp;":"&amp;ADDRESS(ROW()-1,COLUMN())))</f>
        <v>0</v>
      </c>
      <c r="W18" s="243">
        <f ca="1">SUM(INDIRECT(ADDRESS(1,COLUMN())&amp;":"&amp;ADDRESS(ROW()-1,COLUMN())))</f>
        <v>0</v>
      </c>
    </row>
    <row r="19" spans="1:23" s="22" customFormat="1" ht="32.25" customHeight="1" x14ac:dyDescent="0.3">
      <c r="A19" s="526" t="s">
        <v>679</v>
      </c>
      <c r="B19" s="552"/>
      <c r="C19" s="552"/>
      <c r="D19" s="552"/>
      <c r="E19" s="552"/>
      <c r="F19" s="552"/>
      <c r="G19" s="527"/>
      <c r="I19" s="526" t="s">
        <v>674</v>
      </c>
      <c r="J19" s="552"/>
      <c r="K19" s="552"/>
      <c r="L19" s="552"/>
      <c r="M19" s="552"/>
      <c r="N19" s="552"/>
      <c r="O19" s="527"/>
      <c r="Q19" s="526" t="s">
        <v>682</v>
      </c>
      <c r="R19" s="552"/>
      <c r="S19" s="552"/>
      <c r="T19" s="552"/>
      <c r="U19" s="552"/>
      <c r="V19" s="552"/>
      <c r="W19" s="527"/>
    </row>
    <row r="20" spans="1:23" ht="60" customHeight="1" x14ac:dyDescent="0.3">
      <c r="A20" s="590" t="s">
        <v>104</v>
      </c>
      <c r="B20" s="591"/>
      <c r="C20" s="591"/>
      <c r="D20" s="591"/>
      <c r="E20" s="591"/>
      <c r="F20" s="591"/>
      <c r="G20" s="592"/>
      <c r="I20" s="593" t="s">
        <v>213</v>
      </c>
      <c r="J20" s="594"/>
      <c r="K20" s="594"/>
      <c r="L20" s="594"/>
      <c r="M20" s="594"/>
      <c r="N20" s="594"/>
      <c r="O20" s="595"/>
      <c r="Q20" s="593" t="s">
        <v>104</v>
      </c>
      <c r="R20" s="594"/>
      <c r="S20" s="594"/>
      <c r="T20" s="594"/>
      <c r="U20" s="594"/>
      <c r="V20" s="594"/>
      <c r="W20" s="595"/>
    </row>
  </sheetData>
  <sheetProtection algorithmName="SHA-512" hashValue="5Pzs5SG7I7gKs5Auo0dWflRGewcVrsT/d7KUIFv+p8S5Y2m7OmWuBPOz8Q8/svJyUFarnwZs8Li+K+bR9QPABQ==" saltValue="UOuh1e4eeH2Bg3bH/sP3fg==" spinCount="100000" sheet="1" objects="1" scenarios="1" insertRows="0" deleteRows="0"/>
  <mergeCells count="22">
    <mergeCell ref="A20:G20"/>
    <mergeCell ref="A18:B18"/>
    <mergeCell ref="Q18:R18"/>
    <mergeCell ref="Q20:W20"/>
    <mergeCell ref="I2:O2"/>
    <mergeCell ref="J3:J4"/>
    <mergeCell ref="K3:O3"/>
    <mergeCell ref="I18:J18"/>
    <mergeCell ref="I20:O20"/>
    <mergeCell ref="A19:G19"/>
    <mergeCell ref="I19:O19"/>
    <mergeCell ref="Q19:W19"/>
    <mergeCell ref="I1:W1"/>
    <mergeCell ref="A5:G5"/>
    <mergeCell ref="I5:O5"/>
    <mergeCell ref="Q5:W5"/>
    <mergeCell ref="Q2:W2"/>
    <mergeCell ref="R3:R4"/>
    <mergeCell ref="S3:W3"/>
    <mergeCell ref="A2:G2"/>
    <mergeCell ref="B3:B4"/>
    <mergeCell ref="C3:G3"/>
  </mergeCells>
  <dataValidations count="2">
    <dataValidation type="list" allowBlank="1" showInputMessage="1" showErrorMessage="1" error="You must select from the drop down list." sqref="I6:I17" xr:uid="{00000000-0002-0000-0B00-000000000000}">
      <formula1>UseTypesW</formula1>
    </dataValidation>
    <dataValidation allowBlank="1" showErrorMessage="1" prompt="Input volume in the unit selected in Table 2-3" sqref="K6:O17 C6:G17 S6:W17" xr:uid="{00000000-0002-0000-0B00-000001000000}"/>
  </dataValidations>
  <pageMargins left="0.7" right="0.7" top="0.75" bottom="0.75" header="0.3" footer="0.3"/>
  <pageSetup orientation="portrait" r:id="rId1"/>
  <ignoredErrors>
    <ignoredError sqref="C4:F4 S4:V4 K4:N4"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You must select from the drop down list." promptTitle="Select From Drop Down Menu" xr:uid="{1A222C1E-562A-402A-8EE5-493BD562F763}">
          <x14:formula1>
            <xm:f>'Drop Downs'!$E$2:$E$13</xm:f>
          </x14:formula1>
          <xm:sqref>A6:A17</xm:sqref>
        </x14:dataValidation>
        <x14:dataValidation type="list" allowBlank="1" showInputMessage="1" showErrorMessage="1" xr:uid="{75EB2965-30FD-40C3-9442-67C40364D15F}">
          <x14:formula1>
            <xm:f>'Drop Downs'!$E$2:$E$13</xm:f>
          </x14:formula1>
          <xm:sqref>Q6:Q17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W26"/>
  <sheetViews>
    <sheetView topLeftCell="A4" zoomScaleNormal="100" workbookViewId="0">
      <selection activeCell="A2" sqref="A2:G9"/>
    </sheetView>
  </sheetViews>
  <sheetFormatPr defaultColWidth="8.88671875" defaultRowHeight="14.4" x14ac:dyDescent="0.3"/>
  <cols>
    <col min="1" max="1" width="25.6640625" customWidth="1"/>
    <col min="2" max="2" width="10.88671875" bestFit="1" customWidth="1"/>
    <col min="3" max="7" width="9.33203125" bestFit="1" customWidth="1"/>
    <col min="9" max="9" width="25.6640625" customWidth="1"/>
    <col min="17" max="17" width="28.44140625" customWidth="1"/>
  </cols>
  <sheetData>
    <row r="1" spans="1:23" ht="24.9" customHeight="1" x14ac:dyDescent="0.55000000000000004">
      <c r="B1" s="596"/>
      <c r="C1" s="597"/>
      <c r="D1" s="597"/>
      <c r="I1" s="581" t="s">
        <v>478</v>
      </c>
      <c r="J1" s="581"/>
      <c r="K1" s="581"/>
      <c r="L1" s="581"/>
      <c r="M1" s="581"/>
      <c r="N1" s="581"/>
      <c r="O1" s="581"/>
      <c r="P1" s="581"/>
      <c r="Q1" s="581"/>
      <c r="R1" s="581"/>
      <c r="S1" s="581"/>
      <c r="T1" s="581"/>
      <c r="U1" s="581"/>
      <c r="V1" s="581"/>
      <c r="W1" s="581"/>
    </row>
    <row r="2" spans="1:23" ht="30" customHeight="1" x14ac:dyDescent="0.3">
      <c r="A2" s="605" t="s">
        <v>421</v>
      </c>
      <c r="B2" s="606"/>
      <c r="C2" s="606"/>
      <c r="D2" s="606"/>
      <c r="E2" s="606"/>
      <c r="F2" s="606"/>
      <c r="G2" s="606"/>
      <c r="I2" s="600" t="s">
        <v>420</v>
      </c>
      <c r="J2" s="601"/>
      <c r="K2" s="601"/>
      <c r="L2" s="601"/>
      <c r="M2" s="601"/>
      <c r="N2" s="601"/>
      <c r="O2" s="601"/>
      <c r="Q2" s="600" t="s">
        <v>419</v>
      </c>
      <c r="R2" s="601"/>
      <c r="S2" s="601"/>
      <c r="T2" s="601"/>
      <c r="U2" s="601"/>
      <c r="V2" s="601"/>
      <c r="W2" s="601"/>
    </row>
    <row r="3" spans="1:23" ht="51" customHeight="1" x14ac:dyDescent="0.3">
      <c r="A3" s="53"/>
      <c r="B3" s="53">
        <v>2020</v>
      </c>
      <c r="C3" s="53">
        <v>2025</v>
      </c>
      <c r="D3" s="53">
        <v>2030</v>
      </c>
      <c r="E3" s="53">
        <v>2035</v>
      </c>
      <c r="F3" s="53">
        <v>2040</v>
      </c>
      <c r="G3" s="53" t="s">
        <v>291</v>
      </c>
      <c r="I3" s="53"/>
      <c r="J3" s="53">
        <v>2020</v>
      </c>
      <c r="K3" s="53">
        <v>2025</v>
      </c>
      <c r="L3" s="53">
        <v>2030</v>
      </c>
      <c r="M3" s="53">
        <v>2035</v>
      </c>
      <c r="N3" s="53">
        <v>2040</v>
      </c>
      <c r="O3" s="53" t="s">
        <v>291</v>
      </c>
      <c r="Q3" s="53"/>
      <c r="R3" s="53">
        <v>2020</v>
      </c>
      <c r="S3" s="53">
        <v>2025</v>
      </c>
      <c r="T3" s="53">
        <v>2030</v>
      </c>
      <c r="U3" s="53">
        <v>2035</v>
      </c>
      <c r="V3" s="53">
        <v>2040</v>
      </c>
      <c r="W3" s="53" t="s">
        <v>291</v>
      </c>
    </row>
    <row r="4" spans="1:23" ht="59.1" customHeight="1" x14ac:dyDescent="0.3">
      <c r="A4" s="54" t="s">
        <v>417</v>
      </c>
      <c r="B4" s="77">
        <f ca="1">'Table 4-1 R'!D12</f>
        <v>5131</v>
      </c>
      <c r="C4" s="77">
        <f ca="1">'Table 4-2 R'!C12</f>
        <v>6072</v>
      </c>
      <c r="D4" s="77">
        <f ca="1">'Table 4-2 R'!D12</f>
        <v>6197</v>
      </c>
      <c r="E4" s="77">
        <f ca="1">'Table 4-2 R'!E12</f>
        <v>6323</v>
      </c>
      <c r="F4" s="77">
        <f ca="1">'Table 4-2 R'!F12</f>
        <v>6453</v>
      </c>
      <c r="G4" s="77">
        <f ca="1">'Table 4-2 R'!G12</f>
        <v>6586</v>
      </c>
      <c r="I4" s="54" t="s">
        <v>418</v>
      </c>
      <c r="J4" s="77">
        <f ca="1">'Table 4-1 R'!I12</f>
        <v>0</v>
      </c>
      <c r="K4" s="77">
        <f ca="1">'Table 4-2 R'!K12</f>
        <v>0</v>
      </c>
      <c r="L4" s="77">
        <f ca="1">'Table 4-2 R'!L12</f>
        <v>0</v>
      </c>
      <c r="M4" s="77">
        <f ca="1">'Table 4-2 R'!M12</f>
        <v>0</v>
      </c>
      <c r="N4" s="77">
        <f ca="1">'Table 4-2 R'!N12</f>
        <v>0</v>
      </c>
      <c r="O4" s="77">
        <f ca="1">'Table 4-2 R'!O12</f>
        <v>0</v>
      </c>
      <c r="Q4" s="54" t="s">
        <v>550</v>
      </c>
      <c r="R4" s="77">
        <f ca="1">'Table 6-4 R'!G21</f>
        <v>0</v>
      </c>
      <c r="S4" s="77">
        <f ca="1">'Table 6-4 R'!H21</f>
        <v>0</v>
      </c>
      <c r="T4" s="77">
        <f ca="1">'Table 6-4 R'!I21</f>
        <v>0</v>
      </c>
      <c r="U4" s="77">
        <f ca="1">'Table 6-4 R'!J21</f>
        <v>0</v>
      </c>
      <c r="V4" s="77">
        <f ca="1">'Table 6-4 R'!K21</f>
        <v>0</v>
      </c>
      <c r="W4" s="77">
        <f ca="1">'Table 6-4 R'!L21</f>
        <v>0</v>
      </c>
    </row>
    <row r="5" spans="1:23" ht="38.4" customHeight="1" x14ac:dyDescent="0.3">
      <c r="A5" s="54" t="s">
        <v>549</v>
      </c>
      <c r="B5" s="77">
        <f ca="1">'Table 6-4 R'!G21</f>
        <v>0</v>
      </c>
      <c r="C5" s="77">
        <f ca="1">'Table 6-4 R'!H21</f>
        <v>0</v>
      </c>
      <c r="D5" s="77">
        <f ca="1">'Table 6-4 R'!I21</f>
        <v>0</v>
      </c>
      <c r="E5" s="77">
        <f ca="1">'Table 6-4 R'!J21</f>
        <v>0</v>
      </c>
      <c r="F5" s="77">
        <f ca="1">'Table 6-4 R'!K21</f>
        <v>0</v>
      </c>
      <c r="G5" s="77">
        <f ca="1">'Table 6-4 R'!L21</f>
        <v>0</v>
      </c>
      <c r="I5" s="117" t="s">
        <v>300</v>
      </c>
      <c r="J5" s="77">
        <f t="shared" ref="J5:O5" ca="1" si="0">SUM(J4:J4)</f>
        <v>0</v>
      </c>
      <c r="K5" s="77">
        <f t="shared" ca="1" si="0"/>
        <v>0</v>
      </c>
      <c r="L5" s="77">
        <f t="shared" ca="1" si="0"/>
        <v>0</v>
      </c>
      <c r="M5" s="77">
        <f t="shared" ca="1" si="0"/>
        <v>0</v>
      </c>
      <c r="N5" s="77">
        <f t="shared" ca="1" si="0"/>
        <v>0</v>
      </c>
      <c r="O5" s="77">
        <f t="shared" ca="1" si="0"/>
        <v>0</v>
      </c>
      <c r="Q5" s="345" t="s">
        <v>551</v>
      </c>
      <c r="R5" s="77">
        <f ca="1">'Table 4-1 R'!N12</f>
        <v>0</v>
      </c>
      <c r="S5" s="77">
        <f ca="1">'Table 4-2 R'!C12</f>
        <v>6072</v>
      </c>
      <c r="T5" s="77">
        <f ca="1">'Table 4-2 R'!D12</f>
        <v>6197</v>
      </c>
      <c r="U5" s="77">
        <f ca="1">'Table 4-2 R'!E12</f>
        <v>6323</v>
      </c>
      <c r="V5" s="77">
        <f ca="1">'Table 4-2 R'!F12</f>
        <v>6453</v>
      </c>
      <c r="W5" s="77">
        <f ca="1">'Table 4-2 R'!G12</f>
        <v>6586</v>
      </c>
    </row>
    <row r="6" spans="1:23" ht="59.1" customHeight="1" x14ac:dyDescent="0.3">
      <c r="A6" s="54" t="s">
        <v>552</v>
      </c>
      <c r="B6" s="314"/>
      <c r="C6" s="314"/>
      <c r="D6" s="314"/>
      <c r="E6" s="314"/>
      <c r="F6" s="314"/>
      <c r="G6" s="314"/>
      <c r="I6" s="540" t="s">
        <v>104</v>
      </c>
      <c r="J6" s="598"/>
      <c r="K6" s="598"/>
      <c r="L6" s="598"/>
      <c r="M6" s="598"/>
      <c r="N6" s="598"/>
      <c r="O6" s="599"/>
      <c r="Q6" s="54" t="s">
        <v>552</v>
      </c>
      <c r="R6" s="314"/>
      <c r="S6" s="314"/>
      <c r="T6" s="314"/>
      <c r="U6" s="314"/>
      <c r="V6" s="314"/>
      <c r="W6" s="314"/>
    </row>
    <row r="7" spans="1:23" ht="18" customHeight="1" x14ac:dyDescent="0.3">
      <c r="A7" s="117" t="s">
        <v>300</v>
      </c>
      <c r="B7" s="77">
        <f ca="1">SUM(B4:B5)-B6</f>
        <v>5131</v>
      </c>
      <c r="C7" s="77">
        <f t="shared" ref="C7:G7" ca="1" si="1">SUM(C4:C5)-C6</f>
        <v>6072</v>
      </c>
      <c r="D7" s="77">
        <f t="shared" ca="1" si="1"/>
        <v>6197</v>
      </c>
      <c r="E7" s="77">
        <f t="shared" ca="1" si="1"/>
        <v>6323</v>
      </c>
      <c r="F7" s="77">
        <f t="shared" ca="1" si="1"/>
        <v>6453</v>
      </c>
      <c r="G7" s="77">
        <f t="shared" ca="1" si="1"/>
        <v>6586</v>
      </c>
      <c r="Q7" s="117" t="s">
        <v>300</v>
      </c>
      <c r="R7" s="77">
        <f t="shared" ref="R7:W7" ca="1" si="2">SUM(R4:R5)-R6</f>
        <v>0</v>
      </c>
      <c r="S7" s="77">
        <f t="shared" ca="1" si="2"/>
        <v>6072</v>
      </c>
      <c r="T7" s="77">
        <f t="shared" ca="1" si="2"/>
        <v>6197</v>
      </c>
      <c r="U7" s="77">
        <f t="shared" ca="1" si="2"/>
        <v>6323</v>
      </c>
      <c r="V7" s="77">
        <f t="shared" ca="1" si="2"/>
        <v>6453</v>
      </c>
      <c r="W7" s="77">
        <f t="shared" ca="1" si="2"/>
        <v>6586</v>
      </c>
    </row>
    <row r="8" spans="1:23" ht="87" customHeight="1" x14ac:dyDescent="0.3">
      <c r="A8" s="602" t="s">
        <v>553</v>
      </c>
      <c r="B8" s="603"/>
      <c r="C8" s="603"/>
      <c r="D8" s="603"/>
      <c r="E8" s="603"/>
      <c r="F8" s="603"/>
      <c r="G8" s="604"/>
      <c r="I8" s="68"/>
      <c r="Q8" s="602" t="s">
        <v>554</v>
      </c>
      <c r="R8" s="603"/>
      <c r="S8" s="603"/>
      <c r="T8" s="603"/>
      <c r="U8" s="603"/>
      <c r="V8" s="603"/>
      <c r="W8" s="604"/>
    </row>
    <row r="9" spans="1:23" ht="29.4" customHeight="1" x14ac:dyDescent="0.3">
      <c r="A9" s="540" t="s">
        <v>104</v>
      </c>
      <c r="B9" s="598"/>
      <c r="C9" s="598"/>
      <c r="D9" s="598"/>
      <c r="E9" s="598"/>
      <c r="F9" s="598"/>
      <c r="G9" s="599"/>
      <c r="I9" s="68"/>
      <c r="J9" s="68"/>
      <c r="K9" s="68"/>
      <c r="Q9" s="540" t="s">
        <v>104</v>
      </c>
      <c r="R9" s="598"/>
      <c r="S9" s="598"/>
      <c r="T9" s="598"/>
      <c r="U9" s="598"/>
      <c r="V9" s="598"/>
      <c r="W9" s="599"/>
    </row>
    <row r="10" spans="1:23" ht="28.8" x14ac:dyDescent="0.55000000000000004">
      <c r="I10" s="68"/>
      <c r="J10" s="68"/>
      <c r="K10" s="68"/>
      <c r="N10" s="300"/>
    </row>
    <row r="11" spans="1:23" x14ac:dyDescent="0.3">
      <c r="I11" s="68"/>
      <c r="J11" s="68"/>
      <c r="K11" s="68"/>
    </row>
    <row r="12" spans="1:23" ht="18" x14ac:dyDescent="0.35">
      <c r="A12" s="228"/>
      <c r="B12" s="228"/>
      <c r="C12" s="228"/>
      <c r="D12" s="228"/>
      <c r="E12" s="228"/>
      <c r="F12" s="228"/>
      <c r="G12" s="228"/>
    </row>
    <row r="14" spans="1:23" ht="30" customHeight="1" x14ac:dyDescent="0.3"/>
    <row r="15" spans="1:23" ht="30" customHeight="1" x14ac:dyDescent="0.3"/>
    <row r="16" spans="1:23" ht="25.5" customHeight="1" x14ac:dyDescent="0.3"/>
    <row r="17" ht="29.25" customHeight="1" x14ac:dyDescent="0.3"/>
    <row r="20" ht="15.75" customHeight="1" x14ac:dyDescent="0.3"/>
    <row r="22" ht="30" customHeight="1" x14ac:dyDescent="0.3"/>
    <row r="23" ht="30" customHeight="1" x14ac:dyDescent="0.3"/>
    <row r="24" ht="30" customHeight="1" x14ac:dyDescent="0.3"/>
    <row r="26" ht="38.25" customHeight="1" x14ac:dyDescent="0.3"/>
  </sheetData>
  <mergeCells count="10">
    <mergeCell ref="Q9:W9"/>
    <mergeCell ref="A2:G2"/>
    <mergeCell ref="A9:G9"/>
    <mergeCell ref="A8:G8"/>
    <mergeCell ref="I2:O2"/>
    <mergeCell ref="B1:D1"/>
    <mergeCell ref="I1:W1"/>
    <mergeCell ref="I6:O6"/>
    <mergeCell ref="Q2:W2"/>
    <mergeCell ref="Q8:W8"/>
  </mergeCells>
  <pageMargins left="0.7" right="0.7" top="0.75" bottom="0.75" header="0.3" footer="0.3"/>
  <pageSetup orientation="portrait" r:id="rId1"/>
  <ignoredErrors>
    <ignoredError sqref="K5:O5" evalError="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W24"/>
  <sheetViews>
    <sheetView zoomScaleNormal="100" workbookViewId="0">
      <selection activeCell="Q7" sqref="Q7:W7"/>
    </sheetView>
  </sheetViews>
  <sheetFormatPr defaultColWidth="8.88671875" defaultRowHeight="14.4" x14ac:dyDescent="0.3"/>
  <cols>
    <col min="1" max="1" width="25.6640625" customWidth="1"/>
    <col min="9" max="9" width="25.6640625" customWidth="1"/>
    <col min="17" max="17" width="25.6640625" customWidth="1"/>
  </cols>
  <sheetData>
    <row r="1" spans="1:23" ht="32.25" customHeight="1" x14ac:dyDescent="0.3">
      <c r="A1" s="605" t="s">
        <v>422</v>
      </c>
      <c r="B1" s="606"/>
      <c r="C1" s="606"/>
      <c r="D1" s="606"/>
      <c r="E1" s="606"/>
      <c r="F1" s="606"/>
      <c r="G1" s="613"/>
      <c r="H1" s="156"/>
      <c r="I1" s="607" t="s">
        <v>423</v>
      </c>
      <c r="J1" s="608"/>
      <c r="K1" s="608"/>
      <c r="L1" s="608"/>
      <c r="M1" s="608"/>
      <c r="N1" s="608"/>
      <c r="O1" s="609"/>
      <c r="P1" s="156"/>
      <c r="Q1" s="607" t="s">
        <v>424</v>
      </c>
      <c r="R1" s="608"/>
      <c r="S1" s="608"/>
      <c r="T1" s="608"/>
      <c r="U1" s="608"/>
      <c r="V1" s="608"/>
      <c r="W1" s="609"/>
    </row>
    <row r="2" spans="1:23" ht="32.25" customHeight="1" x14ac:dyDescent="0.3">
      <c r="A2" s="52"/>
      <c r="B2" s="53">
        <v>2020</v>
      </c>
      <c r="C2" s="53">
        <v>2025</v>
      </c>
      <c r="D2" s="53">
        <v>2030</v>
      </c>
      <c r="E2" s="53">
        <v>2035</v>
      </c>
      <c r="F2" s="53">
        <v>2040</v>
      </c>
      <c r="G2" s="53" t="s">
        <v>291</v>
      </c>
      <c r="H2" s="156"/>
      <c r="I2" s="52"/>
      <c r="J2" s="53">
        <v>2020</v>
      </c>
      <c r="K2" s="53">
        <v>2025</v>
      </c>
      <c r="L2" s="53">
        <v>2030</v>
      </c>
      <c r="M2" s="53">
        <v>2035</v>
      </c>
      <c r="N2" s="53">
        <v>2040</v>
      </c>
      <c r="O2" s="53" t="s">
        <v>291</v>
      </c>
      <c r="P2" s="156"/>
      <c r="Q2" s="52"/>
      <c r="R2" s="53">
        <v>2020</v>
      </c>
      <c r="S2" s="53">
        <v>2025</v>
      </c>
      <c r="T2" s="53">
        <v>2030</v>
      </c>
      <c r="U2" s="53">
        <v>2035</v>
      </c>
      <c r="V2" s="53">
        <v>2040</v>
      </c>
      <c r="W2" s="53" t="s">
        <v>291</v>
      </c>
    </row>
    <row r="3" spans="1:23" ht="30" customHeight="1" x14ac:dyDescent="0.3">
      <c r="A3" s="54" t="s">
        <v>528</v>
      </c>
      <c r="B3" s="77">
        <f ca="1">'Table 4-1 W'!D10</f>
        <v>0</v>
      </c>
      <c r="C3" s="77">
        <f ca="1">'Table 4-2 W'!C18</f>
        <v>0</v>
      </c>
      <c r="D3" s="77">
        <f ca="1">'Table 4-2 W'!D18</f>
        <v>0</v>
      </c>
      <c r="E3" s="77">
        <f ca="1">'Table 4-2 W'!E18</f>
        <v>0</v>
      </c>
      <c r="F3" s="77">
        <f ca="1">'Table 4-2 W'!F18</f>
        <v>0</v>
      </c>
      <c r="G3" s="77">
        <f ca="1">'Table 4-2 W'!G18</f>
        <v>0</v>
      </c>
      <c r="H3" s="156"/>
      <c r="I3" s="54" t="s">
        <v>530</v>
      </c>
      <c r="J3" s="77">
        <f ca="1">'Table 4-1 W'!I10</f>
        <v>0</v>
      </c>
      <c r="K3" s="77">
        <f ca="1">'Table 4-2 W'!K18</f>
        <v>0</v>
      </c>
      <c r="L3" s="77">
        <f ca="1">'Table 4-2 W'!L18</f>
        <v>0</v>
      </c>
      <c r="M3" s="77">
        <f ca="1">'Table 4-2 W'!M18</f>
        <v>0</v>
      </c>
      <c r="N3" s="77">
        <f ca="1">'Table 4-2 W'!N18</f>
        <v>0</v>
      </c>
      <c r="O3" s="77">
        <f ca="1">'Table 4-2 W'!O18</f>
        <v>0</v>
      </c>
      <c r="P3" s="156"/>
      <c r="Q3" s="54" t="s">
        <v>531</v>
      </c>
      <c r="R3" s="77">
        <f ca="1">'Table 6-4 W'!C11</f>
        <v>0</v>
      </c>
      <c r="S3" s="77">
        <f ca="1">'Table 6-4 W'!D11</f>
        <v>0</v>
      </c>
      <c r="T3" s="77">
        <f ca="1">'Table 6-4 W'!E11</f>
        <v>0</v>
      </c>
      <c r="U3" s="77">
        <f ca="1">'Table 6-4 W'!F11</f>
        <v>0</v>
      </c>
      <c r="V3" s="77">
        <f ca="1">'Table 6-4 W'!G11</f>
        <v>0</v>
      </c>
      <c r="W3" s="77">
        <f ca="1">'Table 6-4 W'!H11</f>
        <v>0</v>
      </c>
    </row>
    <row r="4" spans="1:23" ht="30" customHeight="1" x14ac:dyDescent="0.3">
      <c r="A4" s="54" t="s">
        <v>529</v>
      </c>
      <c r="B4" s="77">
        <f ca="1">'Table 6-4 W'!C11</f>
        <v>0</v>
      </c>
      <c r="C4" s="77">
        <f ca="1">'Table 6-4 W'!D11</f>
        <v>0</v>
      </c>
      <c r="D4" s="77">
        <f ca="1">'Table 6-4 W'!E11</f>
        <v>0</v>
      </c>
      <c r="E4" s="77">
        <f ca="1">'Table 6-4 W'!F11</f>
        <v>0</v>
      </c>
      <c r="F4" s="77">
        <f ca="1">'Table 6-4 W'!G11</f>
        <v>0</v>
      </c>
      <c r="G4" s="77">
        <f ca="1">'Table 6-4 W'!H11</f>
        <v>0</v>
      </c>
      <c r="H4" s="156"/>
      <c r="I4" s="363" t="s">
        <v>19</v>
      </c>
      <c r="J4" s="77">
        <f t="shared" ref="J4:O4" ca="1" si="0">SUM(J3:J3)</f>
        <v>0</v>
      </c>
      <c r="K4" s="77">
        <f t="shared" ca="1" si="0"/>
        <v>0</v>
      </c>
      <c r="L4" s="77">
        <f t="shared" ca="1" si="0"/>
        <v>0</v>
      </c>
      <c r="M4" s="77">
        <f t="shared" ca="1" si="0"/>
        <v>0</v>
      </c>
      <c r="N4" s="77">
        <f t="shared" ca="1" si="0"/>
        <v>0</v>
      </c>
      <c r="O4" s="77">
        <f t="shared" ca="1" si="0"/>
        <v>0</v>
      </c>
      <c r="P4" s="156"/>
      <c r="Q4" s="54" t="s">
        <v>532</v>
      </c>
      <c r="R4" s="77">
        <f ca="1">'Table 4-1 W'!N10</f>
        <v>0</v>
      </c>
      <c r="S4" s="77">
        <f ca="1">'Table 4-2 W'!S18</f>
        <v>0</v>
      </c>
      <c r="T4" s="77">
        <f ca="1">'Table 4-2 W'!T18</f>
        <v>0</v>
      </c>
      <c r="U4" s="77">
        <f ca="1">'Table 4-2 W'!U18</f>
        <v>0</v>
      </c>
      <c r="V4" s="77">
        <f ca="1">'Table 4-2 W'!V18</f>
        <v>0</v>
      </c>
      <c r="W4" s="77">
        <f ca="1">'Table 4-2 W'!W18</f>
        <v>0</v>
      </c>
    </row>
    <row r="5" spans="1:23" ht="30" customHeight="1" x14ac:dyDescent="0.3">
      <c r="A5" s="363" t="s">
        <v>19</v>
      </c>
      <c r="B5" s="77">
        <f t="shared" ref="B5:G5" ca="1" si="1">SUM(B3:B4)</f>
        <v>0</v>
      </c>
      <c r="C5" s="77">
        <f t="shared" ca="1" si="1"/>
        <v>0</v>
      </c>
      <c r="D5" s="77">
        <f t="shared" ca="1" si="1"/>
        <v>0</v>
      </c>
      <c r="E5" s="77">
        <f t="shared" ca="1" si="1"/>
        <v>0</v>
      </c>
      <c r="F5" s="77">
        <f t="shared" ca="1" si="1"/>
        <v>0</v>
      </c>
      <c r="G5" s="77">
        <f t="shared" ca="1" si="1"/>
        <v>0</v>
      </c>
      <c r="H5" s="156"/>
      <c r="I5" s="602" t="s">
        <v>247</v>
      </c>
      <c r="J5" s="603"/>
      <c r="K5" s="603"/>
      <c r="L5" s="603"/>
      <c r="M5" s="603"/>
      <c r="N5" s="603"/>
      <c r="O5" s="604"/>
      <c r="P5" s="156"/>
      <c r="Q5" s="363" t="s">
        <v>19</v>
      </c>
      <c r="R5" s="77">
        <f ca="1">SUM(R3:R4)</f>
        <v>0</v>
      </c>
      <c r="S5" s="77">
        <f t="shared" ref="S5:W5" ca="1" si="2">SUM(S3:S4)</f>
        <v>0</v>
      </c>
      <c r="T5" s="77">
        <f t="shared" ca="1" si="2"/>
        <v>0</v>
      </c>
      <c r="U5" s="77">
        <f t="shared" ca="1" si="2"/>
        <v>0</v>
      </c>
      <c r="V5" s="77">
        <f t="shared" ca="1" si="2"/>
        <v>0</v>
      </c>
      <c r="W5" s="77">
        <f t="shared" ca="1" si="2"/>
        <v>0</v>
      </c>
    </row>
    <row r="6" spans="1:23" ht="16.5" customHeight="1" x14ac:dyDescent="0.3">
      <c r="A6" s="602" t="s">
        <v>247</v>
      </c>
      <c r="B6" s="603"/>
      <c r="C6" s="603"/>
      <c r="D6" s="603"/>
      <c r="E6" s="603"/>
      <c r="F6" s="603"/>
      <c r="G6" s="604"/>
      <c r="H6" s="156"/>
      <c r="I6" s="610" t="s">
        <v>213</v>
      </c>
      <c r="J6" s="611"/>
      <c r="K6" s="611"/>
      <c r="L6" s="611"/>
      <c r="M6" s="611"/>
      <c r="N6" s="611"/>
      <c r="O6" s="612"/>
      <c r="P6" s="156"/>
      <c r="Q6" s="602" t="s">
        <v>247</v>
      </c>
      <c r="R6" s="603"/>
      <c r="S6" s="603"/>
      <c r="T6" s="603"/>
      <c r="U6" s="603"/>
      <c r="V6" s="603"/>
      <c r="W6" s="604"/>
    </row>
    <row r="7" spans="1:23" s="16" customFormat="1" ht="51" customHeight="1" x14ac:dyDescent="0.3">
      <c r="A7" s="610" t="s">
        <v>213</v>
      </c>
      <c r="B7" s="611"/>
      <c r="C7" s="611"/>
      <c r="D7" s="611"/>
      <c r="E7" s="611"/>
      <c r="F7" s="611"/>
      <c r="G7" s="612"/>
      <c r="H7" s="364"/>
      <c r="I7" s="614"/>
      <c r="J7" s="614"/>
      <c r="K7" s="614"/>
      <c r="L7" s="614"/>
      <c r="M7" s="614"/>
      <c r="N7" s="614"/>
      <c r="O7" s="614"/>
      <c r="P7" s="364"/>
      <c r="Q7" s="610" t="s">
        <v>213</v>
      </c>
      <c r="R7" s="611"/>
      <c r="S7" s="611"/>
      <c r="T7" s="611"/>
      <c r="U7" s="611"/>
      <c r="V7" s="611"/>
      <c r="W7" s="612"/>
    </row>
    <row r="9" spans="1:23" ht="18.75" customHeight="1" x14ac:dyDescent="0.35">
      <c r="A9" s="68"/>
      <c r="C9" s="228"/>
      <c r="D9" s="228"/>
      <c r="E9" s="228"/>
    </row>
    <row r="10" spans="1:23" ht="15" customHeight="1" x14ac:dyDescent="0.3"/>
    <row r="12" spans="1:23" ht="30" customHeight="1" x14ac:dyDescent="0.3"/>
    <row r="13" spans="1:23" ht="30" customHeight="1" x14ac:dyDescent="0.3"/>
    <row r="14" spans="1:23" x14ac:dyDescent="0.3">
      <c r="K14" s="37"/>
    </row>
    <row r="15" spans="1:23" ht="34.5" customHeight="1" x14ac:dyDescent="0.3"/>
    <row r="19" ht="32.25" customHeight="1" x14ac:dyDescent="0.3"/>
    <row r="20" ht="15.75" customHeight="1" x14ac:dyDescent="0.3"/>
    <row r="21" ht="30" customHeight="1" x14ac:dyDescent="0.3"/>
    <row r="22" ht="30" customHeight="1" x14ac:dyDescent="0.3"/>
    <row r="24" ht="30.75" customHeight="1" x14ac:dyDescent="0.3"/>
  </sheetData>
  <sheetProtection algorithmName="SHA-512" hashValue="AGdhYYGMHyqg2oTXYf4QCmdLg/dEqhRqjgcNfGmLW6zzVAbHKXg3dcDh03B7HIY1r5Bmk5XuQumrxil51EWeHQ==" saltValue="a95i3X0/y8t+6Qe9/J2+1g==" spinCount="100000" sheet="1" objects="1" scenarios="1"/>
  <mergeCells count="10">
    <mergeCell ref="Q1:W1"/>
    <mergeCell ref="Q6:W6"/>
    <mergeCell ref="Q7:W7"/>
    <mergeCell ref="A1:G1"/>
    <mergeCell ref="A7:G7"/>
    <mergeCell ref="A6:G6"/>
    <mergeCell ref="I1:O1"/>
    <mergeCell ref="I5:O5"/>
    <mergeCell ref="I7:O7"/>
    <mergeCell ref="I6:O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D9"/>
  <sheetViews>
    <sheetView topLeftCell="A2" workbookViewId="0">
      <selection sqref="A1:B9"/>
    </sheetView>
  </sheetViews>
  <sheetFormatPr defaultColWidth="8.88671875" defaultRowHeight="14.4" x14ac:dyDescent="0.3"/>
  <cols>
    <col min="1" max="1" width="33.33203125" customWidth="1"/>
    <col min="2" max="2" width="39.5546875" customWidth="1"/>
  </cols>
  <sheetData>
    <row r="1" spans="1:4" ht="46.5" customHeight="1" x14ac:dyDescent="0.3">
      <c r="A1" s="615" t="s">
        <v>382</v>
      </c>
      <c r="B1" s="616"/>
    </row>
    <row r="2" spans="1:4" ht="33" customHeight="1" x14ac:dyDescent="0.3">
      <c r="A2" s="1" t="s">
        <v>214</v>
      </c>
      <c r="B2" s="106" t="s">
        <v>589</v>
      </c>
    </row>
    <row r="3" spans="1:4" x14ac:dyDescent="0.3">
      <c r="A3" s="118">
        <v>42186</v>
      </c>
      <c r="B3" s="475">
        <v>307</v>
      </c>
      <c r="D3" s="290"/>
    </row>
    <row r="4" spans="1:4" x14ac:dyDescent="0.3">
      <c r="A4" s="315">
        <v>42552</v>
      </c>
      <c r="B4" s="462">
        <v>383</v>
      </c>
      <c r="D4" s="290"/>
    </row>
    <row r="5" spans="1:4" s="51" customFormat="1" x14ac:dyDescent="0.3">
      <c r="A5" s="316">
        <v>42917</v>
      </c>
      <c r="B5" s="120">
        <v>320</v>
      </c>
    </row>
    <row r="6" spans="1:4" x14ac:dyDescent="0.3">
      <c r="A6" s="315">
        <v>43282</v>
      </c>
      <c r="B6" s="451">
        <v>214</v>
      </c>
    </row>
    <row r="7" spans="1:4" x14ac:dyDescent="0.3">
      <c r="A7" s="315">
        <v>43647</v>
      </c>
      <c r="B7" s="462">
        <v>315</v>
      </c>
    </row>
    <row r="8" spans="1:4" ht="57.75" customHeight="1" x14ac:dyDescent="0.3">
      <c r="A8" s="617" t="s">
        <v>653</v>
      </c>
      <c r="B8" s="618"/>
    </row>
    <row r="9" spans="1:4" ht="133.80000000000001" customHeight="1" x14ac:dyDescent="0.3">
      <c r="A9" s="610" t="s">
        <v>735</v>
      </c>
      <c r="B9" s="612"/>
    </row>
  </sheetData>
  <mergeCells count="3">
    <mergeCell ref="A1:B1"/>
    <mergeCell ref="A9:B9"/>
    <mergeCell ref="A8:B8"/>
  </mergeCells>
  <dataValidations count="1">
    <dataValidation allowBlank="1" showInputMessage="1" showErrorMessage="1" prompt="Input volume in the unit selected in Table 2-3" sqref="B3" xr:uid="{00000000-0002-0000-0E00-000000000000}"/>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J9"/>
  <sheetViews>
    <sheetView workbookViewId="0">
      <selection activeCell="A9" sqref="A9:B9"/>
    </sheetView>
  </sheetViews>
  <sheetFormatPr defaultColWidth="8.88671875" defaultRowHeight="14.4" x14ac:dyDescent="0.3"/>
  <cols>
    <col min="1" max="1" width="29.33203125" customWidth="1"/>
    <col min="2" max="2" width="30.88671875" customWidth="1"/>
  </cols>
  <sheetData>
    <row r="1" spans="1:10" ht="35.25" customHeight="1" x14ac:dyDescent="0.3">
      <c r="A1" s="619" t="s">
        <v>383</v>
      </c>
      <c r="B1" s="620"/>
      <c r="C1" s="88"/>
    </row>
    <row r="2" spans="1:10" ht="33" customHeight="1" x14ac:dyDescent="0.3">
      <c r="A2" s="1" t="s">
        <v>214</v>
      </c>
      <c r="B2" s="106" t="s">
        <v>589</v>
      </c>
    </row>
    <row r="3" spans="1:10" x14ac:dyDescent="0.3">
      <c r="A3" s="118"/>
      <c r="B3" s="289"/>
    </row>
    <row r="4" spans="1:10" x14ac:dyDescent="0.3">
      <c r="A4" s="315"/>
      <c r="B4" s="317"/>
    </row>
    <row r="5" spans="1:10" s="16" customFormat="1" x14ac:dyDescent="0.3">
      <c r="A5" s="316"/>
      <c r="B5" s="318"/>
    </row>
    <row r="6" spans="1:10" x14ac:dyDescent="0.3">
      <c r="A6" s="315"/>
      <c r="B6" s="317"/>
    </row>
    <row r="7" spans="1:10" x14ac:dyDescent="0.3">
      <c r="A7" s="315"/>
      <c r="B7" s="317"/>
    </row>
    <row r="8" spans="1:10" ht="63" customHeight="1" x14ac:dyDescent="0.3">
      <c r="A8" s="617" t="s">
        <v>654</v>
      </c>
      <c r="B8" s="618"/>
    </row>
    <row r="9" spans="1:10" ht="33" customHeight="1" x14ac:dyDescent="0.3">
      <c r="A9" s="610" t="s">
        <v>213</v>
      </c>
      <c r="B9" s="612"/>
      <c r="J9" s="37"/>
    </row>
  </sheetData>
  <sheetProtection algorithmName="SHA-512" hashValue="JlG4WcMclw35s6tumXDk9dHycCOq15nDZ534n4QZqKjx3L8Fz9kyDw+8jK2yBz85RvTm63S95DDQkeNbdTHA5w==" saltValue="MMvbekQiMkanHs963A2vnw==" spinCount="100000" sheet="1" objects="1" scenarios="1"/>
  <mergeCells count="3">
    <mergeCell ref="A8:B8"/>
    <mergeCell ref="A9:B9"/>
    <mergeCell ref="A1:B1"/>
  </mergeCells>
  <dataValidations count="1">
    <dataValidation allowBlank="1" showInputMessage="1" showErrorMessage="1" prompt="Input volume in the unit selected in Table 2-3" sqref="B3" xr:uid="{00000000-0002-0000-0F00-000000000000}"/>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5"/>
  <sheetViews>
    <sheetView zoomScaleNormal="100" workbookViewId="0">
      <selection activeCell="A5" sqref="A1:B5"/>
    </sheetView>
  </sheetViews>
  <sheetFormatPr defaultColWidth="8.88671875" defaultRowHeight="14.4" x14ac:dyDescent="0.3"/>
  <cols>
    <col min="1" max="1" width="60.88671875" customWidth="1"/>
    <col min="2" max="2" width="12.44140625" customWidth="1"/>
  </cols>
  <sheetData>
    <row r="1" spans="1:2" ht="33.75" customHeight="1" x14ac:dyDescent="0.3">
      <c r="A1" s="536" t="s">
        <v>425</v>
      </c>
      <c r="B1" s="538"/>
    </row>
    <row r="2" spans="1:2" ht="39.9" customHeight="1" x14ac:dyDescent="0.3">
      <c r="A2" s="105" t="s">
        <v>496</v>
      </c>
      <c r="B2" s="451" t="s">
        <v>107</v>
      </c>
    </row>
    <row r="3" spans="1:2" ht="51.75" customHeight="1" x14ac:dyDescent="0.3">
      <c r="A3" s="349" t="s">
        <v>563</v>
      </c>
      <c r="B3" s="452" t="s">
        <v>691</v>
      </c>
    </row>
    <row r="4" spans="1:2" ht="39.9" customHeight="1" x14ac:dyDescent="0.3">
      <c r="A4" s="283" t="s">
        <v>497</v>
      </c>
      <c r="B4" s="453" t="s">
        <v>107</v>
      </c>
    </row>
    <row r="5" spans="1:2" s="16" customFormat="1" ht="44.25" customHeight="1" x14ac:dyDescent="0.3">
      <c r="A5" s="610" t="s">
        <v>213</v>
      </c>
      <c r="B5" s="612"/>
    </row>
  </sheetData>
  <sheetProtection algorithmName="SHA-512" hashValue="BVwd1qDw/Bm0tUO4icm49EicgQhD8pRrkKXu7psaLq2hO80Fz30i6BlX238WMZcVUOB1hvso9UM8Wlt03kxZyA==" saltValue="sw5d5PKooD9jaI5c6LTz5A==" spinCount="100000" sheet="1" objects="1" scenarios="1"/>
  <mergeCells count="2">
    <mergeCell ref="A1:B1"/>
    <mergeCell ref="A5:B5"/>
  </mergeCells>
  <dataValidations count="1">
    <dataValidation type="list" allowBlank="1" showInputMessage="1" showErrorMessage="1" sqref="B2 B4" xr:uid="{00000000-0002-0000-1000-000000000000}">
      <formula1>YesNo</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H7"/>
  <sheetViews>
    <sheetView zoomScale="110" zoomScaleNormal="110" workbookViewId="0">
      <selection sqref="A1:E7"/>
    </sheetView>
  </sheetViews>
  <sheetFormatPr defaultColWidth="8.88671875" defaultRowHeight="14.4" x14ac:dyDescent="0.3"/>
  <cols>
    <col min="2" max="2" width="12.44140625" customWidth="1"/>
    <col min="3" max="3" width="11.44140625" customWidth="1"/>
    <col min="4" max="4" width="11.6640625" customWidth="1"/>
    <col min="5" max="5" width="13" customWidth="1"/>
  </cols>
  <sheetData>
    <row r="1" spans="1:8" ht="55.5" customHeight="1" x14ac:dyDescent="0.3">
      <c r="A1" s="621" t="s">
        <v>564</v>
      </c>
      <c r="B1" s="622"/>
      <c r="C1" s="622"/>
      <c r="D1" s="622"/>
      <c r="E1" s="622"/>
    </row>
    <row r="2" spans="1:8" ht="27" customHeight="1" x14ac:dyDescent="0.3">
      <c r="A2" s="633" t="s">
        <v>20</v>
      </c>
      <c r="B2" s="633" t="s">
        <v>593</v>
      </c>
      <c r="C2" s="633" t="s">
        <v>592</v>
      </c>
      <c r="D2" s="634" t="s">
        <v>590</v>
      </c>
      <c r="E2" s="634" t="s">
        <v>591</v>
      </c>
    </row>
    <row r="3" spans="1:8" x14ac:dyDescent="0.3">
      <c r="A3" s="633"/>
      <c r="B3" s="633"/>
      <c r="C3" s="633"/>
      <c r="D3" s="634"/>
      <c r="E3" s="634"/>
    </row>
    <row r="4" spans="1:8" ht="30" customHeight="1" x14ac:dyDescent="0.3">
      <c r="A4" s="301" t="s">
        <v>21</v>
      </c>
      <c r="B4" s="463">
        <v>1998</v>
      </c>
      <c r="C4" s="463">
        <v>2007</v>
      </c>
      <c r="D4" s="463">
        <v>174</v>
      </c>
      <c r="E4" s="631">
        <v>142</v>
      </c>
    </row>
    <row r="5" spans="1:8" ht="30" customHeight="1" x14ac:dyDescent="0.3">
      <c r="A5" s="301" t="s">
        <v>22</v>
      </c>
      <c r="B5" s="463">
        <v>2004</v>
      </c>
      <c r="C5" s="463">
        <v>2008</v>
      </c>
      <c r="D5" s="463">
        <v>177</v>
      </c>
      <c r="E5" s="632"/>
      <c r="F5" s="629"/>
      <c r="G5" s="630"/>
      <c r="H5" s="630"/>
    </row>
    <row r="6" spans="1:8" ht="42" customHeight="1" x14ac:dyDescent="0.3">
      <c r="A6" s="623" t="s">
        <v>655</v>
      </c>
      <c r="B6" s="624"/>
      <c r="C6" s="624"/>
      <c r="D6" s="624"/>
      <c r="E6" s="625"/>
    </row>
    <row r="7" spans="1:8" s="16" customFormat="1" ht="48.75" customHeight="1" x14ac:dyDescent="0.3">
      <c r="A7" s="626" t="s">
        <v>104</v>
      </c>
      <c r="B7" s="627"/>
      <c r="C7" s="627"/>
      <c r="D7" s="627"/>
      <c r="E7" s="628"/>
    </row>
  </sheetData>
  <sheetProtection algorithmName="SHA-512" hashValue="NPXcKWUC4f4bPZ0Xw2p43tfgGKORdzHoT4AUzeANo9OxKbVNV85X1xq705AujzISLclzle06xjn9dreeWXXlRQ==" saltValue="FJUsu4gwVKYQkE1UFyebrQ==" spinCount="100000" sheet="1" objects="1" scenarios="1"/>
  <mergeCells count="10">
    <mergeCell ref="A1:E1"/>
    <mergeCell ref="A6:E6"/>
    <mergeCell ref="A7:E7"/>
    <mergeCell ref="F5:H5"/>
    <mergeCell ref="E4:E5"/>
    <mergeCell ref="A2:A3"/>
    <mergeCell ref="B2:B3"/>
    <mergeCell ref="C2:C3"/>
    <mergeCell ref="D2:D3"/>
    <mergeCell ref="E2:E3"/>
  </mergeCells>
  <dataValidations count="1">
    <dataValidation allowBlank="1" showErrorMessage="1" sqref="G1" xr:uid="{C5473ADA-89EE-43B4-8B0B-3CDA5B87428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1"/>
  <sheetViews>
    <sheetView workbookViewId="0">
      <selection activeCell="A2" sqref="A2:M2"/>
    </sheetView>
  </sheetViews>
  <sheetFormatPr defaultColWidth="8.88671875" defaultRowHeight="14.4" x14ac:dyDescent="0.3"/>
  <sheetData>
    <row r="1" spans="1:14" ht="18" x14ac:dyDescent="0.35">
      <c r="A1" s="493" t="s">
        <v>269</v>
      </c>
      <c r="B1" s="494"/>
      <c r="C1" s="494"/>
      <c r="D1" s="494"/>
      <c r="E1" s="494"/>
      <c r="F1" s="494"/>
      <c r="G1" s="494"/>
      <c r="H1" s="494"/>
      <c r="I1" s="494"/>
      <c r="J1" s="494"/>
      <c r="K1" s="494"/>
      <c r="L1" s="494"/>
      <c r="M1" s="494"/>
      <c r="N1" s="2"/>
    </row>
    <row r="2" spans="1:14" ht="51" customHeight="1" x14ac:dyDescent="0.3">
      <c r="A2" s="495" t="s">
        <v>275</v>
      </c>
      <c r="B2" s="495"/>
      <c r="C2" s="495"/>
      <c r="D2" s="495"/>
      <c r="E2" s="495"/>
      <c r="F2" s="495"/>
      <c r="G2" s="495"/>
      <c r="H2" s="495"/>
      <c r="I2" s="495"/>
      <c r="J2" s="495"/>
      <c r="K2" s="495"/>
      <c r="L2" s="495"/>
      <c r="M2" s="495"/>
      <c r="N2" s="2"/>
    </row>
    <row r="3" spans="1:14" ht="23.25" customHeight="1" x14ac:dyDescent="0.3">
      <c r="A3" s="496" t="s">
        <v>270</v>
      </c>
      <c r="B3" s="496"/>
      <c r="C3" s="496"/>
      <c r="D3" s="496"/>
      <c r="E3" s="496"/>
      <c r="F3" s="496"/>
      <c r="G3" s="496"/>
      <c r="H3" s="496"/>
      <c r="I3" s="496"/>
      <c r="J3" s="496"/>
      <c r="K3" s="496"/>
      <c r="L3" s="496"/>
      <c r="M3" s="496"/>
      <c r="N3" s="2"/>
    </row>
    <row r="4" spans="1:14" ht="23.25" customHeight="1" x14ac:dyDescent="0.3">
      <c r="A4" s="495" t="s">
        <v>271</v>
      </c>
      <c r="B4" s="495"/>
      <c r="C4" s="495"/>
      <c r="D4" s="495"/>
      <c r="E4" s="495"/>
      <c r="F4" s="495"/>
      <c r="G4" s="495"/>
      <c r="H4" s="495"/>
      <c r="I4" s="495"/>
      <c r="J4" s="495"/>
      <c r="K4" s="495"/>
      <c r="L4" s="495"/>
      <c r="M4" s="495"/>
      <c r="N4" s="2"/>
    </row>
    <row r="5" spans="1:14" ht="40.5" customHeight="1" x14ac:dyDescent="0.3">
      <c r="A5" s="495" t="s">
        <v>273</v>
      </c>
      <c r="B5" s="495"/>
      <c r="C5" s="495"/>
      <c r="D5" s="495"/>
      <c r="E5" s="495"/>
      <c r="F5" s="495"/>
      <c r="G5" s="495"/>
      <c r="H5" s="495"/>
      <c r="I5" s="495"/>
      <c r="J5" s="495"/>
      <c r="K5" s="495"/>
      <c r="L5" s="495"/>
      <c r="M5" s="495"/>
      <c r="N5" s="2"/>
    </row>
    <row r="6" spans="1:14" ht="15" customHeight="1" x14ac:dyDescent="0.3">
      <c r="A6" s="2"/>
      <c r="B6" s="176" t="s">
        <v>272</v>
      </c>
      <c r="C6" s="176"/>
      <c r="D6" s="176"/>
      <c r="E6" s="176"/>
      <c r="F6" s="176"/>
      <c r="G6" s="176"/>
      <c r="H6" s="176"/>
      <c r="I6" s="176"/>
      <c r="J6" s="176"/>
      <c r="K6" s="176"/>
      <c r="L6" s="176"/>
      <c r="M6" s="176"/>
      <c r="N6" s="2"/>
    </row>
    <row r="7" spans="1:14" x14ac:dyDescent="0.3">
      <c r="A7" s="2"/>
      <c r="B7" s="227"/>
      <c r="C7" s="227"/>
      <c r="D7" s="227"/>
      <c r="E7" s="227"/>
      <c r="F7" s="227"/>
      <c r="G7" s="227"/>
      <c r="H7" s="227"/>
      <c r="I7" s="227"/>
      <c r="J7" s="227"/>
      <c r="K7" s="227"/>
      <c r="L7" s="227"/>
      <c r="M7" s="227"/>
      <c r="N7" s="2"/>
    </row>
    <row r="8" spans="1:14" ht="57.75" customHeight="1" x14ac:dyDescent="0.3">
      <c r="A8" s="2"/>
      <c r="B8" s="227"/>
      <c r="C8" s="227"/>
      <c r="D8" s="227"/>
      <c r="E8" s="227"/>
      <c r="F8" s="227"/>
      <c r="G8" s="227"/>
      <c r="H8" s="227"/>
      <c r="I8" s="227"/>
      <c r="J8" s="227"/>
      <c r="K8" s="227"/>
      <c r="L8" s="227"/>
      <c r="M8" s="227"/>
      <c r="N8" s="2"/>
    </row>
    <row r="9" spans="1:14" ht="39.75" customHeight="1" x14ac:dyDescent="0.3">
      <c r="A9" s="2"/>
      <c r="B9" s="227"/>
      <c r="C9" s="227"/>
      <c r="D9" s="227"/>
      <c r="E9" s="227"/>
      <c r="F9" s="227"/>
      <c r="G9" s="227"/>
      <c r="H9" s="227"/>
      <c r="I9" s="227"/>
      <c r="J9" s="227"/>
      <c r="K9" s="227"/>
      <c r="L9" s="227"/>
      <c r="M9" s="227"/>
      <c r="N9" s="2"/>
    </row>
    <row r="10" spans="1:14" x14ac:dyDescent="0.3">
      <c r="A10" s="2"/>
      <c r="B10" s="2"/>
      <c r="C10" s="2"/>
      <c r="D10" s="2"/>
      <c r="E10" s="2"/>
      <c r="F10" s="2"/>
      <c r="G10" s="2"/>
      <c r="H10" s="2"/>
      <c r="I10" s="2"/>
      <c r="J10" s="2"/>
      <c r="K10" s="2"/>
      <c r="L10" s="2"/>
      <c r="M10" s="2"/>
      <c r="N10" s="2"/>
    </row>
    <row r="11" spans="1:14" x14ac:dyDescent="0.3">
      <c r="A11" s="2"/>
      <c r="B11" s="2"/>
      <c r="C11" s="2"/>
      <c r="D11" s="2"/>
      <c r="E11" s="2"/>
      <c r="F11" s="2"/>
      <c r="G11" s="2"/>
      <c r="H11" s="2"/>
      <c r="I11" s="2"/>
      <c r="J11" s="2"/>
      <c r="K11" s="2"/>
      <c r="L11" s="2"/>
      <c r="M11" s="2"/>
      <c r="N11" s="2"/>
    </row>
  </sheetData>
  <sheetProtection algorithmName="SHA-512" hashValue="aT3qgfTVBvf6eN/vGxZI92NXuiKrSoCzkq03S5U6XY2mcA0BtrmKd4IbWW4CG9cqDOwqTgl2YkjzE+1OZ6jWlA==" saltValue="tucRBmBHfik1rtOZuSKRZw==" spinCount="100000" sheet="1" selectLockedCells="1" selectUnlockedCells="1"/>
  <mergeCells count="5">
    <mergeCell ref="A1:M1"/>
    <mergeCell ref="A2:M2"/>
    <mergeCell ref="A3:M3"/>
    <mergeCell ref="A4:M4"/>
    <mergeCell ref="A5:M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7"/>
  <sheetViews>
    <sheetView zoomScaleNormal="100" workbookViewId="0">
      <selection sqref="A1:E6"/>
    </sheetView>
  </sheetViews>
  <sheetFormatPr defaultColWidth="8.88671875" defaultRowHeight="14.4" x14ac:dyDescent="0.3"/>
  <cols>
    <col min="1" max="1" width="11.109375" customWidth="1"/>
    <col min="2" max="2" width="13.6640625" customWidth="1"/>
    <col min="3" max="3" width="13.44140625" customWidth="1"/>
    <col min="4" max="5" width="14.33203125" customWidth="1"/>
    <col min="6" max="6" width="11.44140625" customWidth="1"/>
    <col min="7" max="7" width="11.6640625" customWidth="1"/>
    <col min="8" max="8" width="13" style="51" customWidth="1"/>
  </cols>
  <sheetData>
    <row r="1" spans="1:8" ht="54" customHeight="1" x14ac:dyDescent="0.3">
      <c r="A1" s="642" t="s">
        <v>565</v>
      </c>
      <c r="B1" s="643"/>
      <c r="C1" s="643"/>
      <c r="D1" s="643"/>
      <c r="E1" s="644"/>
      <c r="F1" s="293"/>
      <c r="G1" s="293"/>
      <c r="H1"/>
    </row>
    <row r="2" spans="1:8" ht="18.75" customHeight="1" x14ac:dyDescent="0.3">
      <c r="A2" s="639" t="s">
        <v>536</v>
      </c>
      <c r="B2" s="640"/>
      <c r="C2" s="641"/>
      <c r="D2" s="635" t="s">
        <v>535</v>
      </c>
      <c r="E2" s="637" t="s">
        <v>293</v>
      </c>
      <c r="F2" s="293"/>
      <c r="G2" s="293"/>
      <c r="H2"/>
    </row>
    <row r="3" spans="1:8" ht="76.5" customHeight="1" x14ac:dyDescent="0.3">
      <c r="A3" s="283" t="s">
        <v>292</v>
      </c>
      <c r="B3" s="283" t="s">
        <v>534</v>
      </c>
      <c r="C3" s="303" t="s">
        <v>533</v>
      </c>
      <c r="D3" s="636"/>
      <c r="E3" s="638"/>
      <c r="F3" s="2"/>
      <c r="H3"/>
    </row>
    <row r="4" spans="1:8" ht="46.5" customHeight="1" x14ac:dyDescent="0.3">
      <c r="A4" s="463">
        <v>116</v>
      </c>
      <c r="B4" s="463">
        <v>0</v>
      </c>
      <c r="C4" s="463">
        <v>116</v>
      </c>
      <c r="D4" s="463">
        <v>142</v>
      </c>
      <c r="E4" s="463" t="s">
        <v>692</v>
      </c>
      <c r="F4" s="41"/>
      <c r="G4" s="68"/>
      <c r="H4" s="365"/>
    </row>
    <row r="5" spans="1:8" ht="36" customHeight="1" x14ac:dyDescent="0.3">
      <c r="A5" s="645" t="s">
        <v>656</v>
      </c>
      <c r="B5" s="646"/>
      <c r="C5" s="646"/>
      <c r="D5" s="646"/>
      <c r="E5" s="647"/>
      <c r="F5" s="319"/>
      <c r="G5" s="41"/>
      <c r="H5"/>
    </row>
    <row r="6" spans="1:8" s="46" customFormat="1" ht="41.25" customHeight="1" x14ac:dyDescent="0.3">
      <c r="A6" s="626" t="s">
        <v>104</v>
      </c>
      <c r="B6" s="627"/>
      <c r="C6" s="627"/>
      <c r="D6" s="627"/>
      <c r="E6" s="628"/>
      <c r="F6" s="291"/>
      <c r="G6" s="291"/>
    </row>
    <row r="7" spans="1:8" ht="60" customHeight="1" x14ac:dyDescent="0.3">
      <c r="E7" s="292"/>
      <c r="F7" s="292"/>
      <c r="H7"/>
    </row>
  </sheetData>
  <sheetProtection algorithmName="SHA-512" hashValue="KcX396gveYWWFOCaquAFW0RNsqMwXAhSf2jjgIXQd2xVaNEGQFoRddZYurCIhKLu9lfPb8dXKE/3Faj3/cy9oQ==" saltValue="4vjqgMo/QN5tvSyKxDIzgQ==" spinCount="100000" sheet="1" objects="1" scenarios="1"/>
  <mergeCells count="6">
    <mergeCell ref="A6:E6"/>
    <mergeCell ref="D2:D3"/>
    <mergeCell ref="E2:E3"/>
    <mergeCell ref="A2:C2"/>
    <mergeCell ref="A1:E1"/>
    <mergeCell ref="A5:E5"/>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W56"/>
  <sheetViews>
    <sheetView zoomScale="90" zoomScaleNormal="90" workbookViewId="0">
      <selection activeCell="A2" sqref="A2:G12"/>
    </sheetView>
  </sheetViews>
  <sheetFormatPr defaultColWidth="8.88671875" defaultRowHeight="14.4" x14ac:dyDescent="0.3"/>
  <cols>
    <col min="1" max="1" width="20.6640625" customWidth="1"/>
    <col min="2" max="2" width="25.6640625" customWidth="1"/>
    <col min="3" max="7" width="10.6640625" customWidth="1"/>
    <col min="9" max="9" width="20.6640625" customWidth="1"/>
    <col min="10" max="10" width="25.6640625" customWidth="1"/>
    <col min="11" max="15" width="10.6640625" customWidth="1"/>
    <col min="17" max="17" width="20.6640625" customWidth="1"/>
    <col min="18" max="18" width="25.6640625" customWidth="1"/>
    <col min="19" max="23" width="10.6640625" customWidth="1"/>
  </cols>
  <sheetData>
    <row r="1" spans="1:23" ht="18.75" customHeight="1" x14ac:dyDescent="0.45">
      <c r="B1" s="655"/>
      <c r="C1" s="655"/>
      <c r="D1" s="655"/>
      <c r="I1" s="648" t="s">
        <v>480</v>
      </c>
      <c r="J1" s="648"/>
      <c r="K1" s="648"/>
      <c r="L1" s="648"/>
      <c r="M1" s="648"/>
      <c r="N1" s="648"/>
      <c r="O1" s="648"/>
      <c r="P1" s="648"/>
      <c r="Q1" s="648"/>
      <c r="R1" s="648"/>
      <c r="S1" s="648"/>
      <c r="T1" s="648"/>
      <c r="U1" s="648"/>
      <c r="V1" s="648"/>
      <c r="W1" s="648"/>
    </row>
    <row r="2" spans="1:23" ht="24.9" customHeight="1" x14ac:dyDescent="0.3">
      <c r="A2" s="497" t="s">
        <v>426</v>
      </c>
      <c r="B2" s="498"/>
      <c r="C2" s="498"/>
      <c r="D2" s="498"/>
      <c r="E2" s="498"/>
      <c r="F2" s="498"/>
      <c r="G2" s="499"/>
      <c r="I2" s="658" t="s">
        <v>482</v>
      </c>
      <c r="J2" s="659"/>
      <c r="K2" s="659"/>
      <c r="L2" s="659"/>
      <c r="M2" s="659"/>
      <c r="N2" s="659"/>
      <c r="O2" s="660"/>
      <c r="Q2" s="658" t="s">
        <v>473</v>
      </c>
      <c r="R2" s="659"/>
      <c r="S2" s="659"/>
      <c r="T2" s="659"/>
      <c r="U2" s="659"/>
      <c r="V2" s="659"/>
      <c r="W2" s="660"/>
    </row>
    <row r="3" spans="1:23" ht="33" customHeight="1" x14ac:dyDescent="0.3">
      <c r="A3" s="323"/>
      <c r="B3" s="654" t="s">
        <v>212</v>
      </c>
      <c r="C3" s="654"/>
      <c r="D3" s="654"/>
      <c r="E3" s="654"/>
      <c r="F3" s="654"/>
      <c r="G3" s="654"/>
      <c r="I3" s="180"/>
      <c r="J3" s="661" t="s">
        <v>212</v>
      </c>
      <c r="K3" s="662"/>
      <c r="L3" s="662"/>
      <c r="M3" s="662"/>
      <c r="N3" s="662"/>
      <c r="O3" s="663"/>
      <c r="Q3" s="180"/>
      <c r="R3" s="661" t="s">
        <v>212</v>
      </c>
      <c r="S3" s="662"/>
      <c r="T3" s="662"/>
      <c r="U3" s="662"/>
      <c r="V3" s="662"/>
      <c r="W3" s="663"/>
    </row>
    <row r="4" spans="1:23" ht="33" customHeight="1" x14ac:dyDescent="0.3">
      <c r="A4" s="323"/>
      <c r="B4" s="654" t="s">
        <v>346</v>
      </c>
      <c r="C4" s="654"/>
      <c r="D4" s="654"/>
      <c r="E4" s="654"/>
      <c r="F4" s="654"/>
      <c r="G4" s="654"/>
      <c r="I4" s="180"/>
      <c r="J4" s="654" t="s">
        <v>346</v>
      </c>
      <c r="K4" s="654"/>
      <c r="L4" s="654"/>
      <c r="M4" s="654"/>
      <c r="N4" s="654"/>
      <c r="O4" s="654"/>
      <c r="Q4" s="180"/>
      <c r="R4" s="654" t="s">
        <v>346</v>
      </c>
      <c r="S4" s="654"/>
      <c r="T4" s="654"/>
      <c r="U4" s="654"/>
      <c r="V4" s="654"/>
      <c r="W4" s="654"/>
    </row>
    <row r="5" spans="1:23" ht="87.75" customHeight="1" x14ac:dyDescent="0.3">
      <c r="A5" s="53" t="s">
        <v>481</v>
      </c>
      <c r="B5" s="59" t="s">
        <v>83</v>
      </c>
      <c r="C5" s="181" t="s">
        <v>657</v>
      </c>
      <c r="D5" s="181" t="s">
        <v>658</v>
      </c>
      <c r="E5" s="181" t="s">
        <v>659</v>
      </c>
      <c r="F5" s="181" t="s">
        <v>660</v>
      </c>
      <c r="G5" s="182" t="s">
        <v>608</v>
      </c>
      <c r="I5" s="53" t="s">
        <v>481</v>
      </c>
      <c r="J5" s="59" t="s">
        <v>83</v>
      </c>
      <c r="K5" s="181" t="s">
        <v>657</v>
      </c>
      <c r="L5" s="181" t="s">
        <v>658</v>
      </c>
      <c r="M5" s="181" t="s">
        <v>659</v>
      </c>
      <c r="N5" s="181" t="s">
        <v>660</v>
      </c>
      <c r="O5" s="182" t="s">
        <v>608</v>
      </c>
      <c r="Q5" s="53" t="s">
        <v>481</v>
      </c>
      <c r="R5" s="59" t="s">
        <v>83</v>
      </c>
      <c r="S5" s="181" t="s">
        <v>657</v>
      </c>
      <c r="T5" s="181" t="s">
        <v>658</v>
      </c>
      <c r="U5" s="181" t="s">
        <v>659</v>
      </c>
      <c r="V5" s="181" t="s">
        <v>660</v>
      </c>
      <c r="W5" s="182" t="s">
        <v>608</v>
      </c>
    </row>
    <row r="6" spans="1:23" ht="21" customHeight="1" x14ac:dyDescent="0.3">
      <c r="A6" s="649" t="s">
        <v>240</v>
      </c>
      <c r="B6" s="650"/>
      <c r="C6" s="650"/>
      <c r="D6" s="650"/>
      <c r="E6" s="650"/>
      <c r="F6" s="650"/>
      <c r="G6" s="651"/>
      <c r="I6" s="649" t="s">
        <v>240</v>
      </c>
      <c r="J6" s="652"/>
      <c r="K6" s="652"/>
      <c r="L6" s="652"/>
      <c r="M6" s="652"/>
      <c r="N6" s="652"/>
      <c r="O6" s="653"/>
      <c r="Q6" s="649" t="s">
        <v>240</v>
      </c>
      <c r="R6" s="652"/>
      <c r="S6" s="652"/>
      <c r="T6" s="652"/>
      <c r="U6" s="652"/>
      <c r="V6" s="652"/>
      <c r="W6" s="653"/>
    </row>
    <row r="7" spans="1:23" s="37" customFormat="1" x14ac:dyDescent="0.3">
      <c r="A7" s="480" t="s">
        <v>81</v>
      </c>
      <c r="B7" s="259" t="s">
        <v>693</v>
      </c>
      <c r="C7" s="481">
        <v>4634</v>
      </c>
      <c r="D7" s="481">
        <v>5262</v>
      </c>
      <c r="E7" s="481">
        <v>5451</v>
      </c>
      <c r="F7" s="481">
        <v>4386</v>
      </c>
      <c r="G7" s="481">
        <v>4265</v>
      </c>
      <c r="I7" s="119"/>
      <c r="J7" s="112"/>
      <c r="K7" s="120"/>
      <c r="L7" s="120"/>
      <c r="M7" s="120"/>
      <c r="N7" s="120"/>
      <c r="O7" s="120"/>
      <c r="Q7" s="119"/>
      <c r="R7" s="112"/>
      <c r="S7" s="120"/>
      <c r="T7" s="120"/>
      <c r="U7" s="120"/>
      <c r="V7" s="120"/>
      <c r="W7" s="120"/>
    </row>
    <row r="8" spans="1:23" s="37" customFormat="1" x14ac:dyDescent="0.3">
      <c r="A8" s="480" t="s">
        <v>81</v>
      </c>
      <c r="B8" s="259" t="s">
        <v>703</v>
      </c>
      <c r="C8" s="481">
        <v>526</v>
      </c>
      <c r="D8" s="481">
        <v>8</v>
      </c>
      <c r="E8" s="481">
        <v>156</v>
      </c>
      <c r="F8" s="481">
        <v>847</v>
      </c>
      <c r="G8" s="481">
        <v>866</v>
      </c>
      <c r="I8" s="119"/>
      <c r="J8" s="112"/>
      <c r="K8" s="120"/>
      <c r="L8" s="120"/>
      <c r="M8" s="120"/>
      <c r="N8" s="120"/>
      <c r="O8" s="120"/>
      <c r="Q8" s="119"/>
      <c r="R8" s="112"/>
      <c r="S8" s="120"/>
      <c r="T8" s="120"/>
      <c r="U8" s="120"/>
      <c r="V8" s="120"/>
      <c r="W8" s="120"/>
    </row>
    <row r="9" spans="1:23" s="37" customFormat="1" x14ac:dyDescent="0.3">
      <c r="A9" s="119"/>
      <c r="B9" s="112"/>
      <c r="C9" s="120"/>
      <c r="D9" s="120"/>
      <c r="E9" s="120"/>
      <c r="F9" s="120"/>
      <c r="G9" s="120"/>
      <c r="I9" s="119"/>
      <c r="J9" s="112"/>
      <c r="K9" s="120"/>
      <c r="L9" s="120"/>
      <c r="M9" s="120"/>
      <c r="N9" s="120"/>
      <c r="O9" s="120"/>
      <c r="Q9" s="119"/>
      <c r="R9" s="112"/>
      <c r="S9" s="120"/>
      <c r="T9" s="120"/>
      <c r="U9" s="120"/>
      <c r="V9" s="120"/>
      <c r="W9" s="120"/>
    </row>
    <row r="10" spans="1:23" ht="24.9" customHeight="1" x14ac:dyDescent="0.3">
      <c r="A10" s="656" t="s">
        <v>2</v>
      </c>
      <c r="B10" s="657"/>
      <c r="C10" s="76">
        <f ca="1">SUM(INDIRECT(ADDRESS(1,COLUMN())&amp;":"&amp;ADDRESS(ROW()-1,COLUMN())))</f>
        <v>5160</v>
      </c>
      <c r="D10" s="76">
        <f ca="1">SUM(INDIRECT(ADDRESS(1,COLUMN())&amp;":"&amp;ADDRESS(ROW()-1,COLUMN())))</f>
        <v>5270</v>
      </c>
      <c r="E10" s="76">
        <f ca="1">SUM(INDIRECT(ADDRESS(1,COLUMN())&amp;":"&amp;ADDRESS(ROW()-1,COLUMN())))</f>
        <v>5607</v>
      </c>
      <c r="F10" s="76">
        <f ca="1">SUM(INDIRECT(ADDRESS(1,COLUMN())&amp;":"&amp;ADDRESS(ROW()-1,COLUMN())))</f>
        <v>5233</v>
      </c>
      <c r="G10" s="76">
        <f ca="1">SUM(INDIRECT(ADDRESS(1,COLUMN())&amp;":"&amp;ADDRESS(ROW()-1,COLUMN())))</f>
        <v>5131</v>
      </c>
      <c r="I10" s="656" t="s">
        <v>2</v>
      </c>
      <c r="J10" s="657"/>
      <c r="K10" s="76">
        <f ca="1">SUM(INDIRECT(ADDRESS(1,COLUMN())&amp;":"&amp;ADDRESS(ROW()-1,COLUMN())))</f>
        <v>0</v>
      </c>
      <c r="L10" s="76">
        <f ca="1">SUM(INDIRECT(ADDRESS(1,COLUMN())&amp;":"&amp;ADDRESS(ROW()-1,COLUMN())))</f>
        <v>0</v>
      </c>
      <c r="M10" s="76">
        <f ca="1">SUM(INDIRECT(ADDRESS(1,COLUMN())&amp;":"&amp;ADDRESS(ROW()-1,COLUMN())))</f>
        <v>0</v>
      </c>
      <c r="N10" s="76">
        <f ca="1">SUM(INDIRECT(ADDRESS(1,COLUMN())&amp;":"&amp;ADDRESS(ROW()-1,COLUMN())))</f>
        <v>0</v>
      </c>
      <c r="O10" s="76">
        <f ca="1">SUM(INDIRECT(ADDRESS(1,COLUMN())&amp;":"&amp;ADDRESS(ROW()-1,COLUMN())))</f>
        <v>0</v>
      </c>
      <c r="Q10" s="656" t="s">
        <v>2</v>
      </c>
      <c r="R10" s="657"/>
      <c r="S10" s="76">
        <f ca="1">SUM(INDIRECT(ADDRESS(1,COLUMN())&amp;":"&amp;ADDRESS(ROW()-1,COLUMN())))</f>
        <v>0</v>
      </c>
      <c r="T10" s="76">
        <f ca="1">SUM(INDIRECT(ADDRESS(1,COLUMN())&amp;":"&amp;ADDRESS(ROW()-1,COLUMN())))</f>
        <v>0</v>
      </c>
      <c r="U10" s="76">
        <f ca="1">SUM(INDIRECT(ADDRESS(1,COLUMN())&amp;":"&amp;ADDRESS(ROW()-1,COLUMN())))</f>
        <v>0</v>
      </c>
      <c r="V10" s="76">
        <f ca="1">SUM(INDIRECT(ADDRESS(1,COLUMN())&amp;":"&amp;ADDRESS(ROW()-1,COLUMN())))</f>
        <v>0</v>
      </c>
      <c r="W10" s="76">
        <f ca="1">SUM(INDIRECT(ADDRESS(1,COLUMN())&amp;":"&amp;ADDRESS(ROW()-1,COLUMN())))</f>
        <v>0</v>
      </c>
    </row>
    <row r="11" spans="1:23" ht="24.9" customHeight="1" x14ac:dyDescent="0.3">
      <c r="A11" s="664" t="s">
        <v>587</v>
      </c>
      <c r="B11" s="665"/>
      <c r="C11" s="665"/>
      <c r="D11" s="665"/>
      <c r="E11" s="665"/>
      <c r="F11" s="665"/>
      <c r="G11" s="666"/>
      <c r="I11" s="664" t="s">
        <v>585</v>
      </c>
      <c r="J11" s="665"/>
      <c r="K11" s="665"/>
      <c r="L11" s="665"/>
      <c r="M11" s="665"/>
      <c r="N11" s="665"/>
      <c r="O11" s="666"/>
      <c r="Q11" s="664" t="s">
        <v>585</v>
      </c>
      <c r="R11" s="665"/>
      <c r="S11" s="665"/>
      <c r="T11" s="665"/>
      <c r="U11" s="665"/>
      <c r="V11" s="665"/>
      <c r="W11" s="666"/>
    </row>
    <row r="12" spans="1:23" ht="39.75" customHeight="1" x14ac:dyDescent="0.3">
      <c r="A12" s="540" t="s">
        <v>104</v>
      </c>
      <c r="B12" s="541"/>
      <c r="C12" s="541"/>
      <c r="D12" s="541"/>
      <c r="E12" s="541"/>
      <c r="F12" s="541"/>
      <c r="G12" s="542"/>
      <c r="I12" s="540" t="s">
        <v>104</v>
      </c>
      <c r="J12" s="541"/>
      <c r="K12" s="541"/>
      <c r="L12" s="541"/>
      <c r="M12" s="541"/>
      <c r="N12" s="541"/>
      <c r="O12" s="542"/>
      <c r="Q12" s="540" t="s">
        <v>104</v>
      </c>
      <c r="R12" s="541"/>
      <c r="S12" s="541"/>
      <c r="T12" s="541"/>
      <c r="U12" s="541"/>
      <c r="V12" s="541"/>
      <c r="W12" s="542"/>
    </row>
    <row r="16" spans="1:23" ht="36.75" customHeight="1" x14ac:dyDescent="0.3"/>
    <row r="17" ht="29.25" customHeight="1" x14ac:dyDescent="0.3"/>
    <row r="28" ht="15.75" customHeight="1" x14ac:dyDescent="0.3"/>
    <row r="29" ht="15" customHeight="1" x14ac:dyDescent="0.3"/>
    <row r="31" ht="15" customHeight="1" x14ac:dyDescent="0.3"/>
    <row r="34" ht="50.25" customHeight="1" x14ac:dyDescent="0.3"/>
    <row r="38" ht="33.75" customHeight="1" x14ac:dyDescent="0.3"/>
    <row r="39" ht="33" customHeight="1" x14ac:dyDescent="0.3"/>
    <row r="56" ht="44.25" customHeight="1" x14ac:dyDescent="0.3"/>
  </sheetData>
  <sheetProtection insertRows="0" deleteRows="0"/>
  <mergeCells count="23">
    <mergeCell ref="Q10:R10"/>
    <mergeCell ref="Q12:W12"/>
    <mergeCell ref="I10:J10"/>
    <mergeCell ref="I12:O12"/>
    <mergeCell ref="Q2:W2"/>
    <mergeCell ref="R3:W3"/>
    <mergeCell ref="R4:W4"/>
    <mergeCell ref="I11:O11"/>
    <mergeCell ref="Q11:W11"/>
    <mergeCell ref="A12:G12"/>
    <mergeCell ref="A10:B10"/>
    <mergeCell ref="B4:G4"/>
    <mergeCell ref="I2:O2"/>
    <mergeCell ref="J3:O3"/>
    <mergeCell ref="J4:O4"/>
    <mergeCell ref="A11:G11"/>
    <mergeCell ref="I1:W1"/>
    <mergeCell ref="A6:G6"/>
    <mergeCell ref="I6:O6"/>
    <mergeCell ref="Q6:W6"/>
    <mergeCell ref="A2:G2"/>
    <mergeCell ref="B3:G3"/>
    <mergeCell ref="B1:D1"/>
  </mergeCells>
  <dataValidations disablePrompts="1" count="1">
    <dataValidation type="list" allowBlank="1" showInputMessage="1" showErrorMessage="1" error="You must select from the drop down list." sqref="I7:I9 Q7:Q9 A7:A9" xr:uid="{00000000-0002-0000-1300-000000000000}">
      <formula1>Groundwater</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4" r:id="rId4" name="Check Box 2">
              <controlPr defaultSize="0" autoFill="0" autoLine="0" autoPict="0">
                <anchor moveWithCells="1">
                  <from>
                    <xdr:col>0</xdr:col>
                    <xdr:colOff>495300</xdr:colOff>
                    <xdr:row>2</xdr:row>
                    <xdr:rowOff>144780</xdr:rowOff>
                  </from>
                  <to>
                    <xdr:col>0</xdr:col>
                    <xdr:colOff>693420</xdr:colOff>
                    <xdr:row>2</xdr:row>
                    <xdr:rowOff>304800</xdr:rowOff>
                  </to>
                </anchor>
              </controlPr>
            </control>
          </mc:Choice>
        </mc:AlternateContent>
        <mc:AlternateContent xmlns:mc="http://schemas.openxmlformats.org/markup-compatibility/2006">
          <mc:Choice Requires="x14">
            <control shapeId="28680" r:id="rId5" name="Check Box 8">
              <controlPr defaultSize="0" autoFill="0" autoLine="0" autoPict="0">
                <anchor moveWithCells="1">
                  <from>
                    <xdr:col>0</xdr:col>
                    <xdr:colOff>502920</xdr:colOff>
                    <xdr:row>3</xdr:row>
                    <xdr:rowOff>106680</xdr:rowOff>
                  </from>
                  <to>
                    <xdr:col>0</xdr:col>
                    <xdr:colOff>716280</xdr:colOff>
                    <xdr:row>3</xdr:row>
                    <xdr:rowOff>266700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8</xdr:col>
                    <xdr:colOff>525780</xdr:colOff>
                    <xdr:row>2</xdr:row>
                    <xdr:rowOff>144780</xdr:rowOff>
                  </from>
                  <to>
                    <xdr:col>8</xdr:col>
                    <xdr:colOff>731520</xdr:colOff>
                    <xdr:row>2</xdr:row>
                    <xdr:rowOff>304800</xdr:rowOff>
                  </to>
                </anchor>
              </controlPr>
            </control>
          </mc:Choice>
        </mc:AlternateContent>
        <mc:AlternateContent xmlns:mc="http://schemas.openxmlformats.org/markup-compatibility/2006">
          <mc:Choice Requires="x14">
            <control shapeId="28682" r:id="rId7" name="Check Box 10">
              <controlPr defaultSize="0" autoFill="0" autoLine="0" autoPict="0">
                <anchor moveWithCells="1">
                  <from>
                    <xdr:col>8</xdr:col>
                    <xdr:colOff>525780</xdr:colOff>
                    <xdr:row>3</xdr:row>
                    <xdr:rowOff>114300</xdr:rowOff>
                  </from>
                  <to>
                    <xdr:col>8</xdr:col>
                    <xdr:colOff>716280</xdr:colOff>
                    <xdr:row>3</xdr:row>
                    <xdr:rowOff>274320</xdr:rowOff>
                  </to>
                </anchor>
              </controlPr>
            </control>
          </mc:Choice>
        </mc:AlternateContent>
        <mc:AlternateContent xmlns:mc="http://schemas.openxmlformats.org/markup-compatibility/2006">
          <mc:Choice Requires="x14">
            <control shapeId="28685" r:id="rId8" name="Check Box 13">
              <controlPr defaultSize="0" autoFill="0" autoLine="0" autoPict="0">
                <anchor moveWithCells="1">
                  <from>
                    <xdr:col>16</xdr:col>
                    <xdr:colOff>533400</xdr:colOff>
                    <xdr:row>2</xdr:row>
                    <xdr:rowOff>144780</xdr:rowOff>
                  </from>
                  <to>
                    <xdr:col>16</xdr:col>
                    <xdr:colOff>754380</xdr:colOff>
                    <xdr:row>2</xdr:row>
                    <xdr:rowOff>304800</xdr:rowOff>
                  </to>
                </anchor>
              </controlPr>
            </control>
          </mc:Choice>
        </mc:AlternateContent>
        <mc:AlternateContent xmlns:mc="http://schemas.openxmlformats.org/markup-compatibility/2006">
          <mc:Choice Requires="x14">
            <control shapeId="28687" r:id="rId9" name="Check Box 15">
              <controlPr defaultSize="0" autoFill="0" autoLine="0" autoPict="0">
                <anchor moveWithCells="1">
                  <from>
                    <xdr:col>16</xdr:col>
                    <xdr:colOff>533400</xdr:colOff>
                    <xdr:row>3</xdr:row>
                    <xdr:rowOff>144780</xdr:rowOff>
                  </from>
                  <to>
                    <xdr:col>16</xdr:col>
                    <xdr:colOff>731520</xdr:colOff>
                    <xdr:row>3</xdr:row>
                    <xdr:rowOff>297180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W46"/>
  <sheetViews>
    <sheetView zoomScaleNormal="100" workbookViewId="0">
      <selection activeCell="A20" sqref="A20"/>
    </sheetView>
  </sheetViews>
  <sheetFormatPr defaultColWidth="8.88671875" defaultRowHeight="14.4" x14ac:dyDescent="0.3"/>
  <cols>
    <col min="1" max="1" width="20.6640625" customWidth="1"/>
    <col min="2" max="2" width="25.6640625" customWidth="1"/>
    <col min="3" max="7" width="10.6640625" customWidth="1"/>
    <col min="9" max="9" width="20.6640625" customWidth="1"/>
    <col min="10" max="10" width="25.6640625" customWidth="1"/>
    <col min="11" max="15" width="10.6640625" customWidth="1"/>
    <col min="17" max="17" width="20.6640625" customWidth="1"/>
    <col min="18" max="18" width="25.6640625" customWidth="1"/>
    <col min="19" max="23" width="10.6640625" customWidth="1"/>
  </cols>
  <sheetData>
    <row r="1" spans="1:23" ht="24.9" customHeight="1" x14ac:dyDescent="0.35">
      <c r="I1" s="648" t="s">
        <v>480</v>
      </c>
      <c r="J1" s="648"/>
      <c r="K1" s="648"/>
      <c r="L1" s="648"/>
      <c r="M1" s="648"/>
      <c r="N1" s="648"/>
      <c r="O1" s="648"/>
      <c r="P1" s="648"/>
      <c r="Q1" s="648"/>
      <c r="R1" s="648"/>
      <c r="S1" s="648"/>
      <c r="T1" s="648"/>
      <c r="U1" s="648"/>
      <c r="V1" s="648"/>
      <c r="W1" s="648"/>
    </row>
    <row r="2" spans="1:23" ht="30.75" customHeight="1" x14ac:dyDescent="0.3">
      <c r="A2" s="669" t="s">
        <v>474</v>
      </c>
      <c r="B2" s="670"/>
      <c r="C2" s="670"/>
      <c r="D2" s="670"/>
      <c r="E2" s="670"/>
      <c r="F2" s="670"/>
      <c r="G2" s="671"/>
      <c r="I2" s="658" t="s">
        <v>483</v>
      </c>
      <c r="J2" s="659"/>
      <c r="K2" s="659"/>
      <c r="L2" s="659"/>
      <c r="M2" s="659"/>
      <c r="N2" s="659"/>
      <c r="O2" s="660"/>
      <c r="Q2" s="658" t="s">
        <v>484</v>
      </c>
      <c r="R2" s="659"/>
      <c r="S2" s="659"/>
      <c r="T2" s="659"/>
      <c r="U2" s="659"/>
      <c r="V2" s="659"/>
      <c r="W2" s="660"/>
    </row>
    <row r="3" spans="1:23" ht="30.75" customHeight="1" x14ac:dyDescent="0.3">
      <c r="A3" s="183"/>
      <c r="B3" s="661" t="s">
        <v>211</v>
      </c>
      <c r="C3" s="662"/>
      <c r="D3" s="662"/>
      <c r="E3" s="662"/>
      <c r="F3" s="662"/>
      <c r="G3" s="663"/>
      <c r="I3" s="323"/>
      <c r="J3" s="661" t="s">
        <v>375</v>
      </c>
      <c r="K3" s="662"/>
      <c r="L3" s="662"/>
      <c r="M3" s="662"/>
      <c r="N3" s="662"/>
      <c r="O3" s="663"/>
      <c r="Q3" s="323"/>
      <c r="R3" s="661" t="s">
        <v>374</v>
      </c>
      <c r="S3" s="662"/>
      <c r="T3" s="662"/>
      <c r="U3" s="662"/>
      <c r="V3" s="662"/>
      <c r="W3" s="663"/>
    </row>
    <row r="4" spans="1:23" ht="26.25" customHeight="1" x14ac:dyDescent="0.3">
      <c r="A4" s="180"/>
      <c r="B4" s="654" t="s">
        <v>346</v>
      </c>
      <c r="C4" s="654"/>
      <c r="D4" s="654"/>
      <c r="E4" s="654"/>
      <c r="F4" s="654"/>
      <c r="G4" s="654"/>
      <c r="I4" s="323"/>
      <c r="J4" s="654" t="s">
        <v>346</v>
      </c>
      <c r="K4" s="654"/>
      <c r="L4" s="654"/>
      <c r="M4" s="654"/>
      <c r="N4" s="654"/>
      <c r="O4" s="654"/>
      <c r="Q4" s="323"/>
      <c r="R4" s="654" t="s">
        <v>346</v>
      </c>
      <c r="S4" s="654"/>
      <c r="T4" s="654"/>
      <c r="U4" s="654"/>
      <c r="V4" s="654"/>
      <c r="W4" s="654"/>
    </row>
    <row r="5" spans="1:23" s="37" customFormat="1" ht="15" customHeight="1" x14ac:dyDescent="0.3">
      <c r="A5" s="53" t="s">
        <v>216</v>
      </c>
      <c r="B5" s="59" t="s">
        <v>83</v>
      </c>
      <c r="C5" s="181" t="s">
        <v>657</v>
      </c>
      <c r="D5" s="181" t="s">
        <v>658</v>
      </c>
      <c r="E5" s="181" t="s">
        <v>659</v>
      </c>
      <c r="F5" s="181" t="s">
        <v>660</v>
      </c>
      <c r="G5" s="182" t="s">
        <v>608</v>
      </c>
      <c r="I5" s="53" t="s">
        <v>215</v>
      </c>
      <c r="J5" s="59" t="s">
        <v>83</v>
      </c>
      <c r="K5" s="181" t="s">
        <v>657</v>
      </c>
      <c r="L5" s="181" t="s">
        <v>658</v>
      </c>
      <c r="M5" s="181" t="s">
        <v>659</v>
      </c>
      <c r="N5" s="181" t="s">
        <v>660</v>
      </c>
      <c r="O5" s="182" t="s">
        <v>608</v>
      </c>
      <c r="Q5" s="53" t="s">
        <v>215</v>
      </c>
      <c r="R5" s="59" t="s">
        <v>83</v>
      </c>
      <c r="S5" s="181" t="s">
        <v>657</v>
      </c>
      <c r="T5" s="181" t="s">
        <v>658</v>
      </c>
      <c r="U5" s="181" t="s">
        <v>659</v>
      </c>
      <c r="V5" s="181" t="s">
        <v>660</v>
      </c>
      <c r="W5" s="182" t="s">
        <v>608</v>
      </c>
    </row>
    <row r="6" spans="1:23" s="37" customFormat="1" ht="15" customHeight="1" x14ac:dyDescent="0.3">
      <c r="A6" s="649" t="s">
        <v>240</v>
      </c>
      <c r="B6" s="650"/>
      <c r="C6" s="650"/>
      <c r="D6" s="650"/>
      <c r="E6" s="650"/>
      <c r="F6" s="650"/>
      <c r="G6" s="651"/>
      <c r="I6" s="649" t="s">
        <v>240</v>
      </c>
      <c r="J6" s="652"/>
      <c r="K6" s="652"/>
      <c r="L6" s="652"/>
      <c r="M6" s="652"/>
      <c r="N6" s="652"/>
      <c r="O6" s="653"/>
      <c r="Q6" s="649" t="s">
        <v>240</v>
      </c>
      <c r="R6" s="667"/>
      <c r="S6" s="667"/>
      <c r="T6" s="667"/>
      <c r="U6" s="667"/>
      <c r="V6" s="667"/>
      <c r="W6" s="668"/>
    </row>
    <row r="7" spans="1:23" s="37" customFormat="1" ht="15" customHeight="1" x14ac:dyDescent="0.3">
      <c r="A7" s="119"/>
      <c r="B7" s="121"/>
      <c r="C7" s="72"/>
      <c r="D7" s="72"/>
      <c r="E7" s="72"/>
      <c r="F7" s="72"/>
      <c r="G7" s="72"/>
      <c r="I7" s="119"/>
      <c r="J7" s="112"/>
      <c r="K7" s="120"/>
      <c r="L7" s="120"/>
      <c r="M7" s="120"/>
      <c r="N7" s="120"/>
      <c r="O7" s="120"/>
      <c r="Q7" s="119"/>
      <c r="R7" s="112"/>
      <c r="S7" s="120"/>
      <c r="T7" s="120"/>
      <c r="U7" s="120"/>
      <c r="V7" s="120"/>
      <c r="W7" s="120"/>
    </row>
    <row r="8" spans="1:23" s="37" customFormat="1" ht="15" customHeight="1" x14ac:dyDescent="0.3">
      <c r="A8" s="119"/>
      <c r="B8" s="121"/>
      <c r="C8" s="72"/>
      <c r="D8" s="72"/>
      <c r="E8" s="72"/>
      <c r="F8" s="72"/>
      <c r="G8" s="72"/>
      <c r="I8" s="119"/>
      <c r="J8" s="112"/>
      <c r="K8" s="120"/>
      <c r="L8" s="120"/>
      <c r="M8" s="120"/>
      <c r="N8" s="120"/>
      <c r="O8" s="120"/>
      <c r="Q8" s="119"/>
      <c r="R8" s="112"/>
      <c r="S8" s="120"/>
      <c r="T8" s="120"/>
      <c r="U8" s="120"/>
      <c r="V8" s="120"/>
      <c r="W8" s="120"/>
    </row>
    <row r="9" spans="1:23" s="37" customFormat="1" ht="15" customHeight="1" x14ac:dyDescent="0.3">
      <c r="A9" s="119"/>
      <c r="B9" s="121"/>
      <c r="C9" s="72"/>
      <c r="D9" s="72"/>
      <c r="E9" s="72"/>
      <c r="F9" s="72"/>
      <c r="G9" s="72"/>
      <c r="I9" s="119"/>
      <c r="J9" s="112"/>
      <c r="K9" s="120"/>
      <c r="L9" s="120"/>
      <c r="M9" s="120"/>
      <c r="N9" s="120"/>
      <c r="O9" s="120"/>
      <c r="Q9" s="119"/>
      <c r="R9" s="112"/>
      <c r="S9" s="120"/>
      <c r="T9" s="120"/>
      <c r="U9" s="120"/>
      <c r="V9" s="120"/>
      <c r="W9" s="120"/>
    </row>
    <row r="10" spans="1:23" s="37" customFormat="1" ht="15" customHeight="1" x14ac:dyDescent="0.3">
      <c r="A10" s="119"/>
      <c r="B10" s="121"/>
      <c r="C10" s="72"/>
      <c r="D10" s="72"/>
      <c r="E10" s="72"/>
      <c r="F10" s="72"/>
      <c r="G10" s="72"/>
      <c r="I10" s="119"/>
      <c r="J10" s="112"/>
      <c r="K10" s="120"/>
      <c r="L10" s="120"/>
      <c r="M10" s="120"/>
      <c r="N10" s="120"/>
      <c r="O10" s="120"/>
      <c r="Q10" s="119"/>
      <c r="R10" s="112"/>
      <c r="S10" s="120"/>
      <c r="T10" s="120"/>
      <c r="U10" s="120"/>
      <c r="V10" s="120"/>
      <c r="W10" s="120"/>
    </row>
    <row r="11" spans="1:23" s="37" customFormat="1" ht="15" customHeight="1" x14ac:dyDescent="0.3">
      <c r="A11" s="119"/>
      <c r="B11" s="121"/>
      <c r="C11" s="72"/>
      <c r="D11" s="72"/>
      <c r="E11" s="72"/>
      <c r="F11" s="72"/>
      <c r="G11" s="72"/>
      <c r="I11" s="119"/>
      <c r="J11" s="112"/>
      <c r="K11" s="120"/>
      <c r="L11" s="120"/>
      <c r="M11" s="120"/>
      <c r="N11" s="120"/>
      <c r="O11" s="120"/>
      <c r="Q11" s="119"/>
      <c r="R11" s="112"/>
      <c r="S11" s="120"/>
      <c r="T11" s="120"/>
      <c r="U11" s="120"/>
      <c r="V11" s="120"/>
      <c r="W11" s="120"/>
    </row>
    <row r="12" spans="1:23" s="37" customFormat="1" ht="15" customHeight="1" x14ac:dyDescent="0.3">
      <c r="A12" s="119"/>
      <c r="B12" s="121"/>
      <c r="C12" s="72"/>
      <c r="D12" s="72"/>
      <c r="E12" s="72"/>
      <c r="F12" s="72"/>
      <c r="G12" s="72"/>
      <c r="I12" s="119"/>
      <c r="J12" s="112"/>
      <c r="K12" s="120"/>
      <c r="L12" s="120"/>
      <c r="M12" s="120"/>
      <c r="N12" s="120"/>
      <c r="O12" s="120"/>
      <c r="Q12" s="119"/>
      <c r="R12" s="112"/>
      <c r="S12" s="120"/>
      <c r="T12" s="120"/>
      <c r="U12" s="120"/>
      <c r="V12" s="120"/>
      <c r="W12" s="120"/>
    </row>
    <row r="13" spans="1:23" s="37" customFormat="1" ht="15" customHeight="1" x14ac:dyDescent="0.3">
      <c r="A13" s="119"/>
      <c r="B13" s="121"/>
      <c r="C13" s="72"/>
      <c r="D13" s="72"/>
      <c r="E13" s="72"/>
      <c r="F13" s="72"/>
      <c r="G13" s="72"/>
      <c r="I13" s="119"/>
      <c r="J13" s="112"/>
      <c r="K13" s="120"/>
      <c r="L13" s="120"/>
      <c r="M13" s="120"/>
      <c r="N13" s="120"/>
      <c r="O13" s="120"/>
      <c r="Q13" s="119"/>
      <c r="R13" s="112"/>
      <c r="S13" s="120"/>
      <c r="T13" s="120"/>
      <c r="U13" s="120"/>
      <c r="V13" s="120"/>
      <c r="W13" s="120"/>
    </row>
    <row r="14" spans="1:23" s="37" customFormat="1" ht="15" customHeight="1" x14ac:dyDescent="0.3">
      <c r="A14" s="656" t="s">
        <v>2</v>
      </c>
      <c r="B14" s="672"/>
      <c r="C14" s="76">
        <f ca="1">SUM(INDIRECT(ADDRESS(1,COLUMN())&amp;":"&amp;ADDRESS(ROW()-1,COLUMN())))</f>
        <v>0</v>
      </c>
      <c r="D14" s="76">
        <f ca="1">SUM(INDIRECT(ADDRESS(1,COLUMN())&amp;":"&amp;ADDRESS(ROW()-1,COLUMN())))</f>
        <v>0</v>
      </c>
      <c r="E14" s="76">
        <f ca="1">SUM(INDIRECT(ADDRESS(1,COLUMN())&amp;":"&amp;ADDRESS(ROW()-1,COLUMN())))</f>
        <v>0</v>
      </c>
      <c r="F14" s="76">
        <f ca="1">SUM(INDIRECT(ADDRESS(1,COLUMN())&amp;":"&amp;ADDRESS(ROW()-1,COLUMN())))</f>
        <v>0</v>
      </c>
      <c r="G14" s="76">
        <f ca="1">SUM(INDIRECT(ADDRESS(1,COLUMN())&amp;":"&amp;ADDRESS(ROW()-1,COLUMN())))</f>
        <v>0</v>
      </c>
      <c r="I14" s="673" t="s">
        <v>2</v>
      </c>
      <c r="J14" s="674"/>
      <c r="K14" s="357">
        <f>SUM(K7:K13)</f>
        <v>0</v>
      </c>
      <c r="L14" s="357">
        <f>SUM(L7:L13)</f>
        <v>0</v>
      </c>
      <c r="M14" s="357">
        <f>SUM(M7:M13)</f>
        <v>0</v>
      </c>
      <c r="N14" s="357">
        <f>SUM(N7:N13)</f>
        <v>0</v>
      </c>
      <c r="O14" s="357">
        <f>SUM(O7:O13)</f>
        <v>0</v>
      </c>
      <c r="Q14" s="656" t="s">
        <v>2</v>
      </c>
      <c r="R14" s="657"/>
      <c r="S14" s="76">
        <f>SUM(S7:S13)</f>
        <v>0</v>
      </c>
      <c r="T14" s="76">
        <f t="shared" ref="T14:W14" si="0">SUM(T7:T13)</f>
        <v>0</v>
      </c>
      <c r="U14" s="76">
        <f t="shared" si="0"/>
        <v>0</v>
      </c>
      <c r="V14" s="76">
        <f t="shared" si="0"/>
        <v>0</v>
      </c>
      <c r="W14" s="76">
        <f t="shared" si="0"/>
        <v>0</v>
      </c>
    </row>
    <row r="15" spans="1:23" s="37" customFormat="1" ht="15" customHeight="1" x14ac:dyDescent="0.3">
      <c r="A15" s="664" t="s">
        <v>587</v>
      </c>
      <c r="B15" s="665"/>
      <c r="C15" s="665"/>
      <c r="D15" s="665"/>
      <c r="E15" s="665"/>
      <c r="F15" s="665"/>
      <c r="G15" s="666"/>
      <c r="I15" s="675" t="s">
        <v>587</v>
      </c>
      <c r="J15" s="676"/>
      <c r="K15" s="676"/>
      <c r="L15" s="676"/>
      <c r="M15" s="676"/>
      <c r="N15" s="676"/>
      <c r="O15" s="677"/>
      <c r="Q15" s="664" t="s">
        <v>587</v>
      </c>
      <c r="R15" s="665"/>
      <c r="S15" s="665"/>
      <c r="T15" s="665"/>
      <c r="U15" s="665"/>
      <c r="V15" s="665"/>
      <c r="W15" s="666"/>
    </row>
    <row r="16" spans="1:23" ht="47.25" customHeight="1" x14ac:dyDescent="0.3">
      <c r="A16" s="626" t="s">
        <v>104</v>
      </c>
      <c r="B16" s="627"/>
      <c r="C16" s="627"/>
      <c r="D16" s="627"/>
      <c r="E16" s="627"/>
      <c r="F16" s="627"/>
      <c r="G16" s="628"/>
      <c r="I16" s="540" t="s">
        <v>104</v>
      </c>
      <c r="J16" s="541"/>
      <c r="K16" s="541"/>
      <c r="L16" s="541"/>
      <c r="M16" s="541"/>
      <c r="N16" s="541"/>
      <c r="O16" s="542"/>
      <c r="Q16" s="540" t="s">
        <v>104</v>
      </c>
      <c r="R16" s="541"/>
      <c r="S16" s="541"/>
      <c r="T16" s="541"/>
      <c r="U16" s="541"/>
      <c r="V16" s="541"/>
      <c r="W16" s="542"/>
    </row>
    <row r="17" spans="2:2" ht="24.75" customHeight="1" x14ac:dyDescent="0.45">
      <c r="B17" s="296"/>
    </row>
    <row r="20" spans="2:2" ht="35.25" customHeight="1" x14ac:dyDescent="0.3"/>
    <row r="21" spans="2:2" ht="30.75" customHeight="1" x14ac:dyDescent="0.3"/>
    <row r="31" spans="2:2" ht="33.75" customHeight="1" x14ac:dyDescent="0.3"/>
    <row r="35" ht="37.5" customHeight="1" x14ac:dyDescent="0.3"/>
    <row r="36" ht="30.75" customHeight="1" x14ac:dyDescent="0.3"/>
    <row r="46" ht="33.75" customHeight="1" x14ac:dyDescent="0.3"/>
  </sheetData>
  <sheetProtection algorithmName="SHA-512" hashValue="Uti1KtVExnchZz/cVNFH/PnUJJZGLWEYrZA6c6zrNOo0Chcp9eLTfA0uRd4l04m6TEjubFhX+oKj+8dXRuAnig==" saltValue="gQxejOVvQkAjgXwrQqnFcw==" spinCount="100000" sheet="1" objects="1" scenarios="1" insertRows="0" deleteRows="0"/>
  <mergeCells count="22">
    <mergeCell ref="A16:G16"/>
    <mergeCell ref="A14:B14"/>
    <mergeCell ref="I2:O2"/>
    <mergeCell ref="B4:G4"/>
    <mergeCell ref="R3:W3"/>
    <mergeCell ref="Q14:R14"/>
    <mergeCell ref="Q16:W16"/>
    <mergeCell ref="J3:O3"/>
    <mergeCell ref="I14:J14"/>
    <mergeCell ref="I16:O16"/>
    <mergeCell ref="Q2:W2"/>
    <mergeCell ref="J4:O4"/>
    <mergeCell ref="R4:W4"/>
    <mergeCell ref="A15:G15"/>
    <mergeCell ref="I15:O15"/>
    <mergeCell ref="Q15:W15"/>
    <mergeCell ref="I1:W1"/>
    <mergeCell ref="A6:G6"/>
    <mergeCell ref="I6:O6"/>
    <mergeCell ref="Q6:W6"/>
    <mergeCell ref="A2:G2"/>
    <mergeCell ref="B3:G3"/>
  </mergeCells>
  <dataValidations count="2">
    <dataValidation type="list" allowBlank="1" showInputMessage="1" showErrorMessage="1" error="You must select from the drop down list." sqref="A7:A13 I7:I13 Q7:Q13" xr:uid="{00000000-0002-0000-1400-000000000000}">
      <formula1>Groundwater</formula1>
    </dataValidation>
    <dataValidation allowBlank="1" showErrorMessage="1" prompt="Input volume in the unit selected in Table 2-3" sqref="C7:G13 K7:O13 S7:W13" xr:uid="{7E95DB97-A4F6-4191-BC86-79BDD9CE48CD}"/>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0</xdr:col>
                    <xdr:colOff>563880</xdr:colOff>
                    <xdr:row>2</xdr:row>
                    <xdr:rowOff>121920</xdr:rowOff>
                  </from>
                  <to>
                    <xdr:col>0</xdr:col>
                    <xdr:colOff>762000</xdr:colOff>
                    <xdr:row>2</xdr:row>
                    <xdr:rowOff>297180</xdr:rowOff>
                  </to>
                </anchor>
              </controlPr>
            </control>
          </mc:Choice>
        </mc:AlternateContent>
        <mc:AlternateContent xmlns:mc="http://schemas.openxmlformats.org/markup-compatibility/2006">
          <mc:Choice Requires="x14">
            <control shapeId="27653" r:id="rId5" name="Check Box 5">
              <controlPr defaultSize="0" autoFill="0" autoLine="0" autoPict="0">
                <anchor moveWithCells="1">
                  <from>
                    <xdr:col>0</xdr:col>
                    <xdr:colOff>563880</xdr:colOff>
                    <xdr:row>3</xdr:row>
                    <xdr:rowOff>106680</xdr:rowOff>
                  </from>
                  <to>
                    <xdr:col>0</xdr:col>
                    <xdr:colOff>762000</xdr:colOff>
                    <xdr:row>3</xdr:row>
                    <xdr:rowOff>266700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8</xdr:col>
                    <xdr:colOff>571500</xdr:colOff>
                    <xdr:row>2</xdr:row>
                    <xdr:rowOff>144780</xdr:rowOff>
                  </from>
                  <to>
                    <xdr:col>8</xdr:col>
                    <xdr:colOff>792480</xdr:colOff>
                    <xdr:row>2</xdr:row>
                    <xdr:rowOff>304800</xdr:rowOff>
                  </to>
                </anchor>
              </controlPr>
            </control>
          </mc:Choice>
        </mc:AlternateContent>
        <mc:AlternateContent xmlns:mc="http://schemas.openxmlformats.org/markup-compatibility/2006">
          <mc:Choice Requires="x14">
            <control shapeId="27654" r:id="rId7" name="Check Box 6">
              <controlPr defaultSize="0" autoFill="0" autoLine="0" autoPict="0">
                <anchor moveWithCells="1">
                  <from>
                    <xdr:col>8</xdr:col>
                    <xdr:colOff>579120</xdr:colOff>
                    <xdr:row>3</xdr:row>
                    <xdr:rowOff>121920</xdr:rowOff>
                  </from>
                  <to>
                    <xdr:col>8</xdr:col>
                    <xdr:colOff>792480</xdr:colOff>
                    <xdr:row>3</xdr:row>
                    <xdr:rowOff>297180</xdr:rowOff>
                  </to>
                </anchor>
              </controlPr>
            </control>
          </mc:Choice>
        </mc:AlternateContent>
        <mc:AlternateContent xmlns:mc="http://schemas.openxmlformats.org/markup-compatibility/2006">
          <mc:Choice Requires="x14">
            <control shapeId="27652" r:id="rId8" name="Check Box 4">
              <controlPr defaultSize="0" autoFill="0" autoLine="0" autoPict="0">
                <anchor moveWithCells="1">
                  <from>
                    <xdr:col>16</xdr:col>
                    <xdr:colOff>571500</xdr:colOff>
                    <xdr:row>2</xdr:row>
                    <xdr:rowOff>182880</xdr:rowOff>
                  </from>
                  <to>
                    <xdr:col>16</xdr:col>
                    <xdr:colOff>792480</xdr:colOff>
                    <xdr:row>2</xdr:row>
                    <xdr:rowOff>342900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16</xdr:col>
                    <xdr:colOff>563880</xdr:colOff>
                    <xdr:row>3</xdr:row>
                    <xdr:rowOff>106680</xdr:rowOff>
                  </from>
                  <to>
                    <xdr:col>16</xdr:col>
                    <xdr:colOff>762000</xdr:colOff>
                    <xdr:row>3</xdr:row>
                    <xdr:rowOff>266700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C8A48-56F0-4F7E-9E31-D486448D61C6}">
  <dimension ref="A1:J23"/>
  <sheetViews>
    <sheetView topLeftCell="C7" zoomScaleNormal="100" workbookViewId="0">
      <selection sqref="A1:G18"/>
    </sheetView>
  </sheetViews>
  <sheetFormatPr defaultColWidth="8.88671875" defaultRowHeight="14.4" x14ac:dyDescent="0.3"/>
  <cols>
    <col min="1" max="7" width="14.6640625" customWidth="1"/>
  </cols>
  <sheetData>
    <row r="1" spans="1:10" ht="21.9" customHeight="1" x14ac:dyDescent="0.3">
      <c r="A1" s="689" t="s">
        <v>475</v>
      </c>
      <c r="B1" s="690"/>
      <c r="C1" s="690"/>
      <c r="D1" s="690"/>
      <c r="E1" s="690"/>
      <c r="F1" s="690"/>
      <c r="G1" s="691"/>
    </row>
    <row r="2" spans="1:10" ht="30" customHeight="1" x14ac:dyDescent="0.3">
      <c r="A2" s="324"/>
      <c r="B2" s="692" t="s">
        <v>629</v>
      </c>
      <c r="C2" s="693"/>
      <c r="D2" s="693"/>
      <c r="E2" s="693"/>
      <c r="F2" s="693"/>
      <c r="G2" s="694"/>
    </row>
    <row r="3" spans="1:10" ht="30" customHeight="1" x14ac:dyDescent="0.3">
      <c r="A3" s="140"/>
      <c r="B3" s="695" t="s">
        <v>685</v>
      </c>
      <c r="C3" s="695"/>
      <c r="D3" s="695"/>
      <c r="E3" s="695"/>
      <c r="F3" s="695"/>
      <c r="G3" s="695"/>
    </row>
    <row r="4" spans="1:10" ht="30" customHeight="1" x14ac:dyDescent="0.3">
      <c r="A4" s="140"/>
      <c r="B4" s="695" t="s">
        <v>686</v>
      </c>
      <c r="C4" s="695"/>
      <c r="D4" s="695"/>
      <c r="E4" s="695"/>
      <c r="F4" s="695"/>
      <c r="G4" s="695"/>
    </row>
    <row r="5" spans="1:10" ht="21" customHeight="1" x14ac:dyDescent="0.3">
      <c r="A5" s="696" t="s">
        <v>207</v>
      </c>
      <c r="B5" s="696"/>
      <c r="C5" s="697"/>
      <c r="D5" s="698" t="s">
        <v>210</v>
      </c>
      <c r="E5" s="699"/>
      <c r="F5" s="699"/>
      <c r="G5" s="699"/>
    </row>
    <row r="6" spans="1:10" ht="117.75" customHeight="1" x14ac:dyDescent="0.3">
      <c r="A6" s="234" t="s">
        <v>105</v>
      </c>
      <c r="B6" s="305" t="s">
        <v>488</v>
      </c>
      <c r="C6" s="235" t="s">
        <v>594</v>
      </c>
      <c r="D6" s="236" t="s">
        <v>106</v>
      </c>
      <c r="E6" s="237" t="s">
        <v>24</v>
      </c>
      <c r="F6" s="237" t="s">
        <v>489</v>
      </c>
      <c r="G6" s="234" t="s">
        <v>490</v>
      </c>
      <c r="I6" s="678"/>
      <c r="J6" s="597"/>
    </row>
    <row r="7" spans="1:10" ht="72" x14ac:dyDescent="0.3">
      <c r="A7" s="238" t="s">
        <v>706</v>
      </c>
      <c r="B7" s="239" t="s">
        <v>114</v>
      </c>
      <c r="C7" s="72">
        <v>3000</v>
      </c>
      <c r="D7" s="238" t="s">
        <v>706</v>
      </c>
      <c r="E7" s="238" t="s">
        <v>707</v>
      </c>
      <c r="F7" s="239" t="s">
        <v>108</v>
      </c>
      <c r="G7" s="122" t="s">
        <v>108</v>
      </c>
      <c r="I7" s="678"/>
      <c r="J7" s="678"/>
    </row>
    <row r="8" spans="1:10" x14ac:dyDescent="0.3">
      <c r="A8" s="238"/>
      <c r="B8" s="239"/>
      <c r="C8" s="72"/>
      <c r="D8" s="238"/>
      <c r="E8" s="346"/>
      <c r="F8" s="239"/>
      <c r="G8" s="122"/>
      <c r="I8" s="678"/>
      <c r="J8" s="678"/>
    </row>
    <row r="9" spans="1:10" x14ac:dyDescent="0.3">
      <c r="A9" s="238"/>
      <c r="B9" s="239"/>
      <c r="C9" s="72"/>
      <c r="D9" s="238"/>
      <c r="E9" s="240"/>
      <c r="F9" s="239"/>
      <c r="G9" s="122"/>
      <c r="I9" s="678"/>
      <c r="J9" s="678"/>
    </row>
    <row r="10" spans="1:10" x14ac:dyDescent="0.3">
      <c r="A10" s="240"/>
      <c r="B10" s="239"/>
      <c r="C10" s="72"/>
      <c r="D10" s="240"/>
      <c r="E10" s="240"/>
      <c r="F10" s="239"/>
      <c r="G10" s="122"/>
      <c r="I10" s="678"/>
      <c r="J10" s="678"/>
    </row>
    <row r="11" spans="1:10" x14ac:dyDescent="0.3">
      <c r="A11" s="240"/>
      <c r="B11" s="239"/>
      <c r="C11" s="72"/>
      <c r="D11" s="240"/>
      <c r="E11" s="240"/>
      <c r="F11" s="239"/>
      <c r="G11" s="122"/>
      <c r="I11" s="678"/>
      <c r="J11" s="678"/>
    </row>
    <row r="12" spans="1:10" x14ac:dyDescent="0.3">
      <c r="A12" s="240"/>
      <c r="B12" s="239"/>
      <c r="C12" s="72"/>
      <c r="D12" s="240"/>
      <c r="E12" s="240"/>
      <c r="F12" s="239"/>
      <c r="G12" s="122"/>
      <c r="I12" s="678"/>
      <c r="J12" s="678"/>
    </row>
    <row r="13" spans="1:10" x14ac:dyDescent="0.3">
      <c r="A13" s="241"/>
      <c r="B13" s="239"/>
      <c r="C13" s="72"/>
      <c r="D13" s="241"/>
      <c r="E13" s="241"/>
      <c r="F13" s="239"/>
      <c r="G13" s="122"/>
      <c r="I13" s="678"/>
      <c r="J13" s="678"/>
    </row>
    <row r="14" spans="1:10" x14ac:dyDescent="0.3">
      <c r="A14" s="241"/>
      <c r="B14" s="239"/>
      <c r="C14" s="72"/>
      <c r="D14" s="241"/>
      <c r="E14" s="241"/>
      <c r="F14" s="239"/>
      <c r="G14" s="122"/>
    </row>
    <row r="15" spans="1:10" x14ac:dyDescent="0.3">
      <c r="A15" s="242"/>
      <c r="B15" s="239"/>
      <c r="C15" s="72"/>
      <c r="D15" s="241"/>
      <c r="E15" s="241"/>
      <c r="F15" s="239"/>
      <c r="G15" s="122"/>
    </row>
    <row r="16" spans="1:10" ht="31.5" customHeight="1" x14ac:dyDescent="0.3">
      <c r="A16" s="679" t="s">
        <v>314</v>
      </c>
      <c r="B16" s="680"/>
      <c r="C16" s="243">
        <f ca="1">SUM(INDIRECT(ADDRESS(1,COLUMN())&amp;":"&amp;ADDRESS(ROW()-1,COLUMN())))</f>
        <v>3000</v>
      </c>
      <c r="D16" s="681"/>
      <c r="E16" s="681"/>
      <c r="F16" s="681"/>
      <c r="G16" s="682"/>
    </row>
    <row r="17" spans="1:7" x14ac:dyDescent="0.3">
      <c r="A17" s="686" t="s">
        <v>595</v>
      </c>
      <c r="B17" s="687"/>
      <c r="C17" s="687"/>
      <c r="D17" s="687"/>
      <c r="E17" s="687"/>
      <c r="F17" s="687"/>
      <c r="G17" s="688"/>
    </row>
    <row r="18" spans="1:7" ht="42" customHeight="1" x14ac:dyDescent="0.3">
      <c r="A18" s="683" t="s">
        <v>104</v>
      </c>
      <c r="B18" s="684"/>
      <c r="C18" s="684"/>
      <c r="D18" s="684"/>
      <c r="E18" s="684"/>
      <c r="F18" s="684"/>
      <c r="G18" s="685"/>
    </row>
    <row r="19" spans="1:7" x14ac:dyDescent="0.3">
      <c r="A19" s="23"/>
      <c r="B19" s="25"/>
      <c r="C19" s="25"/>
      <c r="D19" s="25"/>
      <c r="E19" s="25"/>
      <c r="F19" s="25"/>
      <c r="G19" s="25"/>
    </row>
    <row r="20" spans="1:7" hidden="1" x14ac:dyDescent="0.3">
      <c r="A20" s="25"/>
      <c r="B20" t="s">
        <v>113</v>
      </c>
      <c r="F20" t="s">
        <v>107</v>
      </c>
      <c r="G20" t="s">
        <v>107</v>
      </c>
    </row>
    <row r="21" spans="1:7" hidden="1" x14ac:dyDescent="0.3">
      <c r="A21" s="26"/>
      <c r="B21" t="s">
        <v>114</v>
      </c>
      <c r="F21" t="s">
        <v>108</v>
      </c>
      <c r="G21" t="s">
        <v>108</v>
      </c>
    </row>
    <row r="22" spans="1:7" x14ac:dyDescent="0.3">
      <c r="B22" s="4"/>
      <c r="C22" s="4"/>
      <c r="D22" s="4"/>
      <c r="E22" s="4"/>
      <c r="F22" s="4"/>
      <c r="G22" s="4"/>
    </row>
    <row r="23" spans="1:7" x14ac:dyDescent="0.3">
      <c r="B23" s="4"/>
      <c r="C23" s="4"/>
      <c r="D23" s="4"/>
      <c r="E23" s="4"/>
      <c r="F23" s="4"/>
      <c r="G23" s="4"/>
    </row>
  </sheetData>
  <sheetProtection algorithmName="SHA-512" hashValue="H0P2dop67YAf65P3dTtbEkOr0Uk1G/zg97UkWfv/Zi1b3B3V48vggdN3E7cgBoWmGBGUd1yUh/KOgdXE9cs8CQ==" saltValue="3hgJY1PsX5V7F33DjEf0mA==" spinCount="100000" sheet="1" formatRows="0" insertRows="0"/>
  <mergeCells count="12">
    <mergeCell ref="A1:G1"/>
    <mergeCell ref="B2:G2"/>
    <mergeCell ref="B3:G3"/>
    <mergeCell ref="B4:G4"/>
    <mergeCell ref="A5:C5"/>
    <mergeCell ref="D5:G5"/>
    <mergeCell ref="I6:J6"/>
    <mergeCell ref="I7:J13"/>
    <mergeCell ref="A16:B16"/>
    <mergeCell ref="D16:G16"/>
    <mergeCell ref="A18:G18"/>
    <mergeCell ref="A17:G17"/>
  </mergeCells>
  <dataValidations count="4">
    <dataValidation type="list" allowBlank="1" showInputMessage="1" showErrorMessage="1" error="You must select from the drop down list." sqref="F7:F15" xr:uid="{A10EE81B-FC61-4B33-9006-5B27042665A1}">
      <formula1>$F$20:$F$21</formula1>
    </dataValidation>
    <dataValidation allowBlank="1" showErrorMessage="1" prompt="Input volume in the unit selected in Table 2-3" sqref="C7:C15" xr:uid="{A2EB4F09-BE8F-44E3-AD58-D9E1ADB71575}"/>
    <dataValidation type="list" allowBlank="1" showInputMessage="1" showErrorMessage="1" error="You must select from the drop down list." sqref="G7:G15" xr:uid="{01A0E388-39E5-4944-8268-4F4576BEF2A3}">
      <formula1>$G$20:$G$21</formula1>
    </dataValidation>
    <dataValidation type="list" allowBlank="1" showInputMessage="1" showErrorMessage="1" error="You must select from drop down list." sqref="B7:B15" xr:uid="{31FA46D2-C041-4D21-9B54-B23CB465C149}">
      <formula1>$B$20:$B$21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5889" r:id="rId3" name="Check Box 1">
              <controlPr defaultSize="0" autoFill="0" autoLine="0" autoPict="0">
                <anchor moveWithCells="1">
                  <from>
                    <xdr:col>0</xdr:col>
                    <xdr:colOff>365760</xdr:colOff>
                    <xdr:row>1</xdr:row>
                    <xdr:rowOff>83820</xdr:rowOff>
                  </from>
                  <to>
                    <xdr:col>0</xdr:col>
                    <xdr:colOff>571500</xdr:colOff>
                    <xdr:row>1</xdr:row>
                    <xdr:rowOff>304800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9D9B-DAF5-4517-B05B-75C70F127776}">
  <dimension ref="A1:M29"/>
  <sheetViews>
    <sheetView zoomScale="55" zoomScaleNormal="55" workbookViewId="0">
      <selection sqref="A1:L16"/>
    </sheetView>
  </sheetViews>
  <sheetFormatPr defaultColWidth="8.88671875" defaultRowHeight="14.4" x14ac:dyDescent="0.3"/>
  <cols>
    <col min="1" max="1" width="15.109375" customWidth="1"/>
    <col min="2" max="9" width="12.6640625" customWidth="1"/>
    <col min="10" max="10" width="13.5546875" customWidth="1"/>
    <col min="11" max="11" width="12.6640625" customWidth="1"/>
    <col min="12" max="12" width="15.44140625" customWidth="1"/>
  </cols>
  <sheetData>
    <row r="1" spans="1:13" ht="25.5" customHeight="1" x14ac:dyDescent="0.3">
      <c r="A1" s="704" t="s">
        <v>476</v>
      </c>
      <c r="B1" s="705"/>
      <c r="C1" s="705"/>
      <c r="D1" s="705"/>
      <c r="E1" s="705"/>
      <c r="F1" s="705"/>
      <c r="G1" s="705"/>
      <c r="H1" s="705"/>
      <c r="I1" s="705"/>
      <c r="J1" s="705"/>
      <c r="K1" s="705"/>
      <c r="L1" s="706"/>
      <c r="M1" s="13"/>
    </row>
    <row r="2" spans="1:13" ht="35.25" customHeight="1" x14ac:dyDescent="0.3">
      <c r="A2" s="325"/>
      <c r="B2" s="707" t="s">
        <v>628</v>
      </c>
      <c r="C2" s="708"/>
      <c r="D2" s="708"/>
      <c r="E2" s="708"/>
      <c r="F2" s="708"/>
      <c r="G2" s="708"/>
      <c r="H2" s="708"/>
      <c r="I2" s="708"/>
      <c r="J2" s="708"/>
      <c r="K2" s="708"/>
      <c r="L2" s="709"/>
      <c r="M2" s="13"/>
    </row>
    <row r="3" spans="1:13" ht="27.75" customHeight="1" x14ac:dyDescent="0.3">
      <c r="A3" s="710" t="s">
        <v>25</v>
      </c>
      <c r="B3" s="712" t="s">
        <v>26</v>
      </c>
      <c r="C3" s="712" t="s">
        <v>27</v>
      </c>
      <c r="D3" s="712" t="s">
        <v>687</v>
      </c>
      <c r="E3" s="712" t="s">
        <v>485</v>
      </c>
      <c r="F3" s="714" t="s">
        <v>486</v>
      </c>
      <c r="G3" s="714" t="s">
        <v>487</v>
      </c>
      <c r="H3" s="716" t="s">
        <v>597</v>
      </c>
      <c r="I3" s="717"/>
      <c r="J3" s="717"/>
      <c r="K3" s="717"/>
      <c r="L3" s="718"/>
      <c r="M3" s="13"/>
    </row>
    <row r="4" spans="1:13" ht="93" customHeight="1" x14ac:dyDescent="0.3">
      <c r="A4" s="711"/>
      <c r="B4" s="713"/>
      <c r="C4" s="713"/>
      <c r="D4" s="713"/>
      <c r="E4" s="713"/>
      <c r="F4" s="715"/>
      <c r="G4" s="715"/>
      <c r="H4" s="244" t="s">
        <v>28</v>
      </c>
      <c r="I4" s="244" t="s">
        <v>29</v>
      </c>
      <c r="J4" s="244" t="s">
        <v>688</v>
      </c>
      <c r="K4" s="56" t="s">
        <v>31</v>
      </c>
      <c r="L4" s="56" t="s">
        <v>396</v>
      </c>
      <c r="M4" s="347"/>
    </row>
    <row r="5" spans="1:13" s="37" customFormat="1" x14ac:dyDescent="0.3">
      <c r="A5" s="123"/>
      <c r="B5" s="123"/>
      <c r="C5" s="454"/>
      <c r="D5" s="124"/>
      <c r="E5" s="326"/>
      <c r="F5" s="327"/>
      <c r="G5" s="328"/>
      <c r="H5" s="72"/>
      <c r="I5" s="72"/>
      <c r="J5" s="72"/>
      <c r="K5" s="72"/>
      <c r="L5" s="72"/>
    </row>
    <row r="6" spans="1:13" s="37" customFormat="1" x14ac:dyDescent="0.3">
      <c r="A6" s="123"/>
      <c r="B6" s="123"/>
      <c r="C6" s="454"/>
      <c r="D6" s="124"/>
      <c r="E6" s="326"/>
      <c r="F6" s="327"/>
      <c r="G6" s="328"/>
      <c r="H6" s="72"/>
      <c r="I6" s="72"/>
      <c r="J6" s="72"/>
      <c r="K6" s="450"/>
      <c r="L6" s="72"/>
    </row>
    <row r="7" spans="1:13" s="37" customFormat="1" ht="15" customHeight="1" x14ac:dyDescent="0.3">
      <c r="A7" s="123"/>
      <c r="B7" s="123"/>
      <c r="C7" s="123"/>
      <c r="D7" s="124"/>
      <c r="E7" s="326"/>
      <c r="F7" s="327"/>
      <c r="G7" s="328"/>
      <c r="H7" s="72"/>
      <c r="I7" s="72"/>
      <c r="J7" s="72"/>
      <c r="K7" s="72"/>
      <c r="L7" s="72"/>
    </row>
    <row r="8" spans="1:13" s="37" customFormat="1" ht="15" customHeight="1" x14ac:dyDescent="0.3">
      <c r="A8" s="123"/>
      <c r="B8" s="123"/>
      <c r="C8" s="123"/>
      <c r="D8" s="124"/>
      <c r="E8" s="326"/>
      <c r="F8" s="327"/>
      <c r="G8" s="328"/>
      <c r="H8" s="72"/>
      <c r="I8" s="72"/>
      <c r="J8" s="72"/>
      <c r="K8" s="72"/>
      <c r="L8" s="72"/>
    </row>
    <row r="9" spans="1:13" s="37" customFormat="1" ht="15" customHeight="1" x14ac:dyDescent="0.3">
      <c r="A9" s="123"/>
      <c r="B9" s="123"/>
      <c r="C9" s="123"/>
      <c r="D9" s="124"/>
      <c r="E9" s="326"/>
      <c r="F9" s="327"/>
      <c r="G9" s="328"/>
      <c r="H9" s="72"/>
      <c r="I9" s="72"/>
      <c r="J9" s="72"/>
      <c r="K9" s="72"/>
      <c r="L9" s="72"/>
    </row>
    <row r="10" spans="1:13" s="37" customFormat="1" x14ac:dyDescent="0.3">
      <c r="A10" s="123"/>
      <c r="B10" s="123"/>
      <c r="C10" s="123"/>
      <c r="D10" s="329"/>
      <c r="E10" s="326"/>
      <c r="F10" s="327"/>
      <c r="G10" s="326"/>
      <c r="H10" s="72"/>
      <c r="I10" s="72"/>
      <c r="J10" s="72"/>
      <c r="K10" s="72"/>
      <c r="L10" s="72"/>
    </row>
    <row r="11" spans="1:13" s="37" customFormat="1" x14ac:dyDescent="0.3">
      <c r="A11" s="123"/>
      <c r="B11" s="123"/>
      <c r="C11" s="123"/>
      <c r="D11" s="329"/>
      <c r="E11" s="326"/>
      <c r="F11" s="327"/>
      <c r="G11" s="326"/>
      <c r="H11" s="72"/>
      <c r="I11" s="72"/>
      <c r="J11" s="72"/>
      <c r="K11" s="72"/>
      <c r="L11" s="72"/>
    </row>
    <row r="12" spans="1:13" s="37" customFormat="1" x14ac:dyDescent="0.3">
      <c r="A12" s="123"/>
      <c r="B12" s="123"/>
      <c r="C12" s="123"/>
      <c r="D12" s="329"/>
      <c r="E12" s="326"/>
      <c r="F12" s="327"/>
      <c r="G12" s="126"/>
      <c r="H12" s="72"/>
      <c r="I12" s="72"/>
      <c r="J12" s="157"/>
      <c r="K12" s="157"/>
      <c r="L12" s="72"/>
    </row>
    <row r="13" spans="1:13" s="37" customFormat="1" x14ac:dyDescent="0.3">
      <c r="A13" s="123"/>
      <c r="B13" s="123"/>
      <c r="C13" s="123"/>
      <c r="D13" s="329"/>
      <c r="E13" s="326"/>
      <c r="F13" s="327"/>
      <c r="G13" s="126"/>
      <c r="H13" s="72"/>
      <c r="I13" s="72"/>
      <c r="J13" s="157"/>
      <c r="K13" s="157"/>
      <c r="L13" s="72"/>
    </row>
    <row r="14" spans="1:13" x14ac:dyDescent="0.3">
      <c r="A14" s="82"/>
      <c r="B14" s="57"/>
      <c r="C14" s="57"/>
      <c r="D14" s="57"/>
      <c r="E14" s="57"/>
      <c r="F14" s="309"/>
      <c r="G14" s="304" t="s">
        <v>23</v>
      </c>
      <c r="H14" s="243">
        <f ca="1">SUM(INDIRECT(ADDRESS(1,COLUMN())&amp;":"&amp;ADDRESS(ROW()-1,COLUMN())))</f>
        <v>0</v>
      </c>
      <c r="I14" s="243">
        <f t="shared" ref="I14:L14" ca="1" si="0">SUM(INDIRECT(ADDRESS(1,COLUMN())&amp;":"&amp;ADDRESS(ROW()-1,COLUMN())))</f>
        <v>0</v>
      </c>
      <c r="J14" s="243">
        <f t="shared" ca="1" si="0"/>
        <v>0</v>
      </c>
      <c r="K14" s="243">
        <f t="shared" ca="1" si="0"/>
        <v>0</v>
      </c>
      <c r="L14" s="243">
        <f t="shared" ca="1" si="0"/>
        <v>0</v>
      </c>
    </row>
    <row r="15" spans="1:13" ht="64.5" customHeight="1" x14ac:dyDescent="0.3">
      <c r="A15" s="700" t="s">
        <v>689</v>
      </c>
      <c r="B15" s="701"/>
      <c r="C15" s="701"/>
      <c r="D15" s="701"/>
      <c r="E15" s="701"/>
      <c r="F15" s="701"/>
      <c r="G15" s="701"/>
      <c r="H15" s="701"/>
      <c r="I15" s="701"/>
      <c r="J15" s="701"/>
      <c r="K15" s="701"/>
      <c r="L15" s="702"/>
    </row>
    <row r="16" spans="1:13" ht="40.200000000000003" customHeight="1" x14ac:dyDescent="0.3">
      <c r="A16" s="546" t="s">
        <v>213</v>
      </c>
      <c r="B16" s="547"/>
      <c r="C16" s="547"/>
      <c r="D16" s="547"/>
      <c r="E16" s="547"/>
      <c r="F16" s="547"/>
      <c r="G16" s="547"/>
      <c r="H16" s="547"/>
      <c r="I16" s="547"/>
      <c r="J16" s="703"/>
      <c r="K16" s="703"/>
      <c r="L16" s="548"/>
    </row>
    <row r="17" spans="1:13" x14ac:dyDescent="0.3">
      <c r="A17" s="90"/>
      <c r="B17" s="90"/>
      <c r="C17" s="90"/>
      <c r="D17" s="90"/>
      <c r="E17" s="90"/>
      <c r="F17" s="90"/>
      <c r="G17" s="90"/>
      <c r="H17" s="90"/>
      <c r="I17" s="90"/>
      <c r="J17" s="90"/>
      <c r="K17" s="90"/>
      <c r="L17" s="90"/>
      <c r="M17" s="27"/>
    </row>
    <row r="18" spans="1:13" hidden="1" x14ac:dyDescent="0.3">
      <c r="E18" t="s">
        <v>93</v>
      </c>
      <c r="F18" t="s">
        <v>107</v>
      </c>
      <c r="G18" t="s">
        <v>87</v>
      </c>
    </row>
    <row r="19" spans="1:13" hidden="1" x14ac:dyDescent="0.3">
      <c r="A19" s="26"/>
      <c r="E19" t="s">
        <v>96</v>
      </c>
      <c r="F19" t="s">
        <v>108</v>
      </c>
      <c r="G19" t="s">
        <v>102</v>
      </c>
    </row>
    <row r="20" spans="1:13" hidden="1" x14ac:dyDescent="0.3">
      <c r="A20" s="30"/>
      <c r="B20" s="4"/>
      <c r="C20" s="4"/>
      <c r="D20" s="4"/>
      <c r="E20" t="s">
        <v>94</v>
      </c>
      <c r="F20" s="4"/>
      <c r="G20" t="s">
        <v>103</v>
      </c>
      <c r="H20" s="4"/>
      <c r="I20" s="4"/>
      <c r="J20" s="4"/>
      <c r="K20" s="4"/>
      <c r="L20" s="4"/>
    </row>
    <row r="21" spans="1:13" hidden="1" x14ac:dyDescent="0.3">
      <c r="A21" s="30"/>
      <c r="B21" s="4"/>
      <c r="C21" s="4"/>
      <c r="D21" s="4"/>
      <c r="E21" s="4" t="s">
        <v>95</v>
      </c>
      <c r="F21" s="4"/>
      <c r="G21" s="4" t="s">
        <v>88</v>
      </c>
      <c r="H21" s="4"/>
      <c r="I21" s="4"/>
      <c r="J21" s="4"/>
      <c r="K21" s="4"/>
      <c r="L21" s="4"/>
    </row>
    <row r="22" spans="1:13" hidden="1" x14ac:dyDescent="0.3">
      <c r="A22" s="25"/>
      <c r="E22" t="s">
        <v>97</v>
      </c>
      <c r="G22" t="s">
        <v>89</v>
      </c>
    </row>
    <row r="23" spans="1:13" hidden="1" x14ac:dyDescent="0.3">
      <c r="A23" s="26"/>
      <c r="E23" t="s">
        <v>397</v>
      </c>
    </row>
    <row r="24" spans="1:13" hidden="1" x14ac:dyDescent="0.3">
      <c r="A24" s="38"/>
      <c r="B24" s="4"/>
      <c r="C24" s="4"/>
      <c r="D24" s="4"/>
      <c r="E24" s="4" t="s">
        <v>99</v>
      </c>
      <c r="F24" s="4"/>
      <c r="G24" s="4"/>
      <c r="H24" s="4"/>
      <c r="I24" s="4"/>
      <c r="J24" s="4"/>
      <c r="K24" s="4"/>
      <c r="L24" s="4"/>
    </row>
    <row r="25" spans="1:13" hidden="1" x14ac:dyDescent="0.3">
      <c r="A25" s="16"/>
      <c r="E25" t="s">
        <v>100</v>
      </c>
      <c r="G25" t="s">
        <v>399</v>
      </c>
    </row>
    <row r="26" spans="1:13" hidden="1" x14ac:dyDescent="0.3">
      <c r="A26" s="16"/>
      <c r="B26" s="4"/>
      <c r="C26" s="4"/>
      <c r="D26" s="4"/>
      <c r="E26" t="s">
        <v>398</v>
      </c>
      <c r="F26" s="4"/>
      <c r="G26" s="4" t="s">
        <v>400</v>
      </c>
      <c r="H26" s="4"/>
      <c r="I26" s="4"/>
      <c r="J26" s="4"/>
      <c r="K26" s="4"/>
      <c r="L26" s="4"/>
    </row>
    <row r="27" spans="1:13" hidden="1" x14ac:dyDescent="0.3">
      <c r="A27" s="16"/>
      <c r="B27" s="245"/>
      <c r="C27" s="245"/>
      <c r="D27" s="245"/>
      <c r="E27" s="4" t="s">
        <v>39</v>
      </c>
      <c r="F27" s="245"/>
      <c r="G27" s="245"/>
      <c r="H27" s="245"/>
      <c r="I27" s="245"/>
      <c r="J27" s="245"/>
      <c r="K27" s="245"/>
      <c r="L27" s="245"/>
    </row>
    <row r="28" spans="1:13" hidden="1" x14ac:dyDescent="0.3">
      <c r="A28" s="16"/>
    </row>
    <row r="29" spans="1:13" hidden="1" x14ac:dyDescent="0.3"/>
  </sheetData>
  <sheetProtection insertRows="0"/>
  <mergeCells count="12">
    <mergeCell ref="A15:L15"/>
    <mergeCell ref="A16:L16"/>
    <mergeCell ref="A1:L1"/>
    <mergeCell ref="B2:L2"/>
    <mergeCell ref="A3:A4"/>
    <mergeCell ref="B3:B4"/>
    <mergeCell ref="C3:C4"/>
    <mergeCell ref="D3:D4"/>
    <mergeCell ref="E3:E4"/>
    <mergeCell ref="F3:F4"/>
    <mergeCell ref="G3:G4"/>
    <mergeCell ref="H3:L3"/>
  </mergeCells>
  <dataValidations count="4">
    <dataValidation type="list" allowBlank="1" showInputMessage="1" showErrorMessage="1" error="You must select from the drop down list." sqref="E5:E13" xr:uid="{76BBF56E-CDDC-407C-84C4-6300349F2C5D}">
      <formula1>$E$18:$E$27</formula1>
    </dataValidation>
    <dataValidation type="list" allowBlank="1" showInputMessage="1" showErrorMessage="1" error="You must select from drop down list." sqref="G5:G13" xr:uid="{6CB3DB75-56BD-4787-901C-DF64C53698E4}">
      <formula1>$G$18:$G$22</formula1>
    </dataValidation>
    <dataValidation type="list" allowBlank="1" showInputMessage="1" showErrorMessage="1" sqref="F5:F13" xr:uid="{64AC0AA5-8F1A-4F64-A66D-8B9E20A0D877}">
      <formula1>$F$18:$F$19</formula1>
    </dataValidation>
    <dataValidation allowBlank="1" showErrorMessage="1" prompt="Input volume in the unit selected in Table 2-3" sqref="H5:L13" xr:uid="{88F69B72-9484-41AD-A816-AEB73C7DA01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nchor moveWithCells="1">
                  <from>
                    <xdr:col>0</xdr:col>
                    <xdr:colOff>335280</xdr:colOff>
                    <xdr:row>1</xdr:row>
                    <xdr:rowOff>106680</xdr:rowOff>
                  </from>
                  <to>
                    <xdr:col>0</xdr:col>
                    <xdr:colOff>525780</xdr:colOff>
                    <xdr:row>1</xdr:row>
                    <xdr:rowOff>381000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Q34"/>
  <sheetViews>
    <sheetView zoomScaleNormal="100" workbookViewId="0">
      <selection activeCell="I19" sqref="I19"/>
    </sheetView>
  </sheetViews>
  <sheetFormatPr defaultColWidth="8.88671875" defaultRowHeight="14.4" x14ac:dyDescent="0.3"/>
  <cols>
    <col min="1" max="5" width="12.6640625" customWidth="1"/>
    <col min="6" max="6" width="14.33203125" customWidth="1"/>
    <col min="7" max="12" width="12.6640625" customWidth="1"/>
    <col min="13" max="13" width="6.88671875" customWidth="1"/>
    <col min="14" max="14" width="6.44140625" customWidth="1"/>
  </cols>
  <sheetData>
    <row r="1" spans="1:17" s="13" customFormat="1" ht="24.9" customHeight="1" x14ac:dyDescent="0.3">
      <c r="A1" s="721" t="s">
        <v>427</v>
      </c>
      <c r="B1" s="722"/>
      <c r="C1" s="722"/>
      <c r="D1" s="722"/>
      <c r="E1" s="722"/>
      <c r="F1" s="722"/>
      <c r="G1" s="722"/>
      <c r="H1" s="722"/>
      <c r="I1" s="722"/>
      <c r="J1" s="722"/>
      <c r="K1" s="722"/>
      <c r="L1" s="722"/>
      <c r="M1" s="226"/>
    </row>
    <row r="2" spans="1:17" s="13" customFormat="1" ht="31.5" customHeight="1" x14ac:dyDescent="0.3">
      <c r="A2" s="330"/>
      <c r="B2" s="723" t="s">
        <v>344</v>
      </c>
      <c r="C2" s="723"/>
      <c r="D2" s="723"/>
      <c r="E2" s="723"/>
      <c r="F2" s="723"/>
      <c r="G2" s="723"/>
      <c r="H2" s="723"/>
      <c r="I2" s="723"/>
      <c r="J2" s="723"/>
      <c r="K2" s="723"/>
      <c r="L2" s="723"/>
    </row>
    <row r="3" spans="1:17" ht="21" customHeight="1" x14ac:dyDescent="0.3">
      <c r="A3" s="710" t="s">
        <v>25</v>
      </c>
      <c r="B3" s="712" t="s">
        <v>26</v>
      </c>
      <c r="C3" s="712" t="s">
        <v>27</v>
      </c>
      <c r="D3" s="712" t="s">
        <v>596</v>
      </c>
      <c r="E3" s="712" t="s">
        <v>485</v>
      </c>
      <c r="F3" s="714" t="s">
        <v>486</v>
      </c>
      <c r="G3" s="714" t="s">
        <v>487</v>
      </c>
      <c r="H3" s="724" t="s">
        <v>606</v>
      </c>
      <c r="I3" s="725"/>
      <c r="J3" s="725"/>
      <c r="K3" s="725"/>
      <c r="L3" s="726"/>
      <c r="M3" s="13"/>
      <c r="N3" s="13"/>
    </row>
    <row r="4" spans="1:17" ht="99.75" customHeight="1" x14ac:dyDescent="0.3">
      <c r="A4" s="711"/>
      <c r="B4" s="713"/>
      <c r="C4" s="713"/>
      <c r="D4" s="713"/>
      <c r="E4" s="713"/>
      <c r="F4" s="715"/>
      <c r="G4" s="715"/>
      <c r="H4" s="244" t="s">
        <v>28</v>
      </c>
      <c r="I4" s="244" t="s">
        <v>29</v>
      </c>
      <c r="J4" s="244" t="s">
        <v>30</v>
      </c>
      <c r="K4" s="56" t="s">
        <v>31</v>
      </c>
      <c r="L4" s="56" t="s">
        <v>396</v>
      </c>
      <c r="N4" s="306"/>
      <c r="P4" s="678"/>
      <c r="Q4" s="678"/>
    </row>
    <row r="5" spans="1:17" ht="22.5" customHeight="1" x14ac:dyDescent="0.3">
      <c r="A5" s="728" t="s">
        <v>240</v>
      </c>
      <c r="B5" s="728"/>
      <c r="C5" s="728"/>
      <c r="D5" s="728"/>
      <c r="E5" s="728"/>
      <c r="F5" s="728"/>
      <c r="G5" s="728"/>
      <c r="H5" s="728"/>
      <c r="I5" s="728"/>
      <c r="J5" s="728"/>
      <c r="K5" s="728"/>
      <c r="L5" s="728"/>
      <c r="N5" s="307"/>
    </row>
    <row r="6" spans="1:17" s="37" customFormat="1" x14ac:dyDescent="0.3">
      <c r="A6" s="127"/>
      <c r="B6" s="127"/>
      <c r="C6" s="127"/>
      <c r="D6" s="128"/>
      <c r="E6" s="125"/>
      <c r="F6" s="125"/>
      <c r="G6" s="125"/>
      <c r="H6" s="72"/>
      <c r="I6" s="72"/>
      <c r="J6" s="72"/>
      <c r="K6" s="72"/>
      <c r="L6" s="120"/>
      <c r="N6" s="374"/>
    </row>
    <row r="7" spans="1:17" s="37" customFormat="1" x14ac:dyDescent="0.3">
      <c r="A7" s="127"/>
      <c r="B7" s="127"/>
      <c r="C7" s="127"/>
      <c r="D7" s="128"/>
      <c r="E7" s="125"/>
      <c r="F7" s="125"/>
      <c r="G7" s="125"/>
      <c r="H7" s="72"/>
      <c r="I7" s="72"/>
      <c r="J7" s="72"/>
      <c r="K7" s="72"/>
      <c r="L7" s="120"/>
      <c r="N7" s="374"/>
    </row>
    <row r="8" spans="1:17" s="37" customFormat="1" x14ac:dyDescent="0.3">
      <c r="A8" s="127"/>
      <c r="B8" s="127"/>
      <c r="C8" s="127"/>
      <c r="D8" s="128"/>
      <c r="E8" s="125"/>
      <c r="F8" s="125"/>
      <c r="G8" s="125"/>
      <c r="H8" s="72"/>
      <c r="I8" s="72"/>
      <c r="J8" s="72"/>
      <c r="K8" s="72"/>
      <c r="L8" s="120"/>
      <c r="N8" s="374"/>
    </row>
    <row r="9" spans="1:17" s="37" customFormat="1" x14ac:dyDescent="0.3">
      <c r="A9" s="127"/>
      <c r="B9" s="127"/>
      <c r="C9" s="127"/>
      <c r="D9" s="128"/>
      <c r="E9" s="125"/>
      <c r="F9" s="125"/>
      <c r="G9" s="125"/>
      <c r="H9" s="72"/>
      <c r="I9" s="72"/>
      <c r="J9" s="72"/>
      <c r="K9" s="72"/>
      <c r="L9" s="120"/>
      <c r="N9" s="374"/>
    </row>
    <row r="10" spans="1:17" s="37" customFormat="1" x14ac:dyDescent="0.3">
      <c r="A10" s="127"/>
      <c r="B10" s="129"/>
      <c r="C10" s="129"/>
      <c r="D10" s="130"/>
      <c r="E10" s="125"/>
      <c r="F10" s="125"/>
      <c r="G10" s="125"/>
      <c r="H10" s="72"/>
      <c r="I10" s="72"/>
      <c r="J10" s="72"/>
      <c r="K10" s="72"/>
      <c r="L10" s="120"/>
      <c r="N10" s="374"/>
    </row>
    <row r="11" spans="1:17" s="37" customFormat="1" x14ac:dyDescent="0.3">
      <c r="A11" s="127"/>
      <c r="B11" s="129"/>
      <c r="C11" s="129"/>
      <c r="D11" s="130"/>
      <c r="E11" s="125"/>
      <c r="F11" s="129"/>
      <c r="G11" s="125"/>
      <c r="H11" s="72"/>
      <c r="I11" s="72"/>
      <c r="J11" s="72"/>
      <c r="K11" s="72"/>
      <c r="L11" s="120"/>
      <c r="N11" s="374"/>
    </row>
    <row r="12" spans="1:17" s="37" customFormat="1" x14ac:dyDescent="0.3">
      <c r="A12" s="127"/>
      <c r="B12" s="129"/>
      <c r="C12" s="129"/>
      <c r="D12" s="130"/>
      <c r="E12" s="125"/>
      <c r="F12" s="129"/>
      <c r="G12" s="108"/>
      <c r="H12" s="72"/>
      <c r="I12" s="72"/>
      <c r="J12" s="157"/>
      <c r="K12" s="72"/>
      <c r="L12" s="120"/>
      <c r="N12" s="375"/>
    </row>
    <row r="13" spans="1:17" x14ac:dyDescent="0.3">
      <c r="A13" s="656" t="s">
        <v>23</v>
      </c>
      <c r="B13" s="729"/>
      <c r="C13" s="729"/>
      <c r="D13" s="729"/>
      <c r="E13" s="729"/>
      <c r="F13" s="729"/>
      <c r="G13" s="672"/>
      <c r="H13" s="76">
        <f ca="1">SUM(INDIRECT(ADDRESS(1,COLUMN())&amp;":"&amp;ADDRESS(ROW()-1,COLUMN())))</f>
        <v>0</v>
      </c>
      <c r="I13" s="76">
        <f ca="1">SUM(INDIRECT(ADDRESS(1,COLUMN())&amp;":"&amp;ADDRESS(ROW()-1,COLUMN())))</f>
        <v>0</v>
      </c>
      <c r="J13" s="76">
        <f ca="1">SUM(INDIRECT(ADDRESS(1,COLUMN())&amp;":"&amp;ADDRESS(ROW()-1,COLUMN())))</f>
        <v>0</v>
      </c>
      <c r="K13" s="76">
        <f ca="1">SUM(INDIRECT(ADDRESS(1,COLUMN())&amp;":"&amp;ADDRESS(ROW()-1,COLUMN())))</f>
        <v>0</v>
      </c>
      <c r="L13" s="76">
        <f ca="1">SUM(INDIRECT(ADDRESS(1,COLUMN())&amp;":"&amp;ADDRESS(ROW()-1,COLUMN())))</f>
        <v>0</v>
      </c>
      <c r="M13" s="87"/>
      <c r="N13" s="308"/>
    </row>
    <row r="14" spans="1:17" s="51" customFormat="1" ht="62.25" customHeight="1" x14ac:dyDescent="0.3">
      <c r="A14" s="700" t="s">
        <v>607</v>
      </c>
      <c r="B14" s="701"/>
      <c r="C14" s="701"/>
      <c r="D14" s="701"/>
      <c r="E14" s="701"/>
      <c r="F14" s="701"/>
      <c r="G14" s="701"/>
      <c r="H14" s="701"/>
      <c r="I14" s="701"/>
      <c r="J14" s="701"/>
      <c r="K14" s="701"/>
      <c r="L14" s="702"/>
      <c r="N14" s="308"/>
    </row>
    <row r="15" spans="1:17" s="51" customFormat="1" ht="49.5" customHeight="1" x14ac:dyDescent="0.3">
      <c r="A15" s="540" t="s">
        <v>104</v>
      </c>
      <c r="B15" s="541"/>
      <c r="C15" s="541"/>
      <c r="D15" s="541"/>
      <c r="E15" s="541"/>
      <c r="F15" s="541"/>
      <c r="G15" s="541"/>
      <c r="H15" s="541"/>
      <c r="I15" s="541"/>
      <c r="J15" s="541"/>
      <c r="K15" s="541"/>
      <c r="L15" s="542"/>
      <c r="M15" s="87"/>
    </row>
    <row r="16" spans="1:17" s="27" customFormat="1" ht="12" customHeight="1" x14ac:dyDescent="0.25">
      <c r="A16" s="91"/>
      <c r="B16" s="91"/>
      <c r="C16" s="91"/>
      <c r="D16" s="91"/>
      <c r="E16" s="91"/>
      <c r="F16" s="91"/>
      <c r="G16" s="91"/>
      <c r="H16" s="91"/>
      <c r="I16" s="91"/>
      <c r="J16" s="91"/>
      <c r="K16" s="91"/>
    </row>
    <row r="17" spans="1:14" x14ac:dyDescent="0.3">
      <c r="A17" s="2"/>
      <c r="B17" s="2"/>
      <c r="C17" s="2"/>
      <c r="D17" s="2"/>
      <c r="E17" s="2"/>
      <c r="F17" s="2"/>
      <c r="G17" s="2"/>
      <c r="H17" s="2"/>
      <c r="I17" s="2"/>
      <c r="J17" s="2"/>
      <c r="K17" s="2"/>
    </row>
    <row r="18" spans="1:14" x14ac:dyDescent="0.3">
      <c r="A18" s="26"/>
      <c r="B18" s="2"/>
      <c r="C18" s="2"/>
      <c r="D18" s="2"/>
      <c r="E18" s="2"/>
      <c r="F18" s="2"/>
      <c r="G18" s="2"/>
      <c r="H18" s="2"/>
      <c r="I18" s="2"/>
      <c r="J18" s="2"/>
      <c r="K18" s="2"/>
    </row>
    <row r="19" spans="1:14" x14ac:dyDescent="0.3">
      <c r="A19" s="30"/>
      <c r="B19" s="14"/>
      <c r="C19" s="14"/>
      <c r="D19" s="14"/>
      <c r="E19" s="14"/>
      <c r="F19" s="14"/>
      <c r="G19" s="14"/>
      <c r="H19" s="14"/>
      <c r="I19" s="14"/>
      <c r="J19" s="14"/>
      <c r="K19" s="14"/>
    </row>
    <row r="20" spans="1:14" x14ac:dyDescent="0.3">
      <c r="A20" s="30"/>
      <c r="B20" s="14"/>
      <c r="C20" s="14"/>
      <c r="D20" s="14"/>
      <c r="E20" s="14"/>
      <c r="F20" s="14"/>
      <c r="G20" s="14"/>
      <c r="H20" s="14"/>
      <c r="I20" s="14"/>
      <c r="J20" s="14"/>
      <c r="K20" s="14"/>
    </row>
    <row r="21" spans="1:14" x14ac:dyDescent="0.3">
      <c r="A21" s="25"/>
      <c r="B21" s="2"/>
      <c r="C21" s="2"/>
      <c r="D21" s="2"/>
      <c r="E21" s="2"/>
      <c r="F21" s="2"/>
      <c r="G21" s="2"/>
      <c r="H21" s="2"/>
      <c r="I21" s="2"/>
      <c r="J21" s="2"/>
      <c r="K21" s="2"/>
    </row>
    <row r="22" spans="1:14" x14ac:dyDescent="0.3">
      <c r="A22" s="26"/>
      <c r="B22" s="2"/>
      <c r="C22" s="2"/>
      <c r="D22" s="2"/>
      <c r="E22" s="2"/>
      <c r="F22" s="2"/>
      <c r="G22" s="2"/>
      <c r="H22" s="2"/>
      <c r="I22" s="2"/>
      <c r="J22" s="2"/>
      <c r="K22" s="2"/>
      <c r="L22" s="2"/>
      <c r="M22" s="2"/>
    </row>
    <row r="23" spans="1:14" x14ac:dyDescent="0.3">
      <c r="A23" s="38"/>
      <c r="B23" s="14"/>
      <c r="C23" s="14"/>
      <c r="D23" s="14"/>
      <c r="E23" s="14"/>
      <c r="F23" s="14"/>
      <c r="G23" s="14"/>
      <c r="H23" s="14"/>
      <c r="I23" s="14"/>
      <c r="J23" s="14"/>
      <c r="K23" s="14"/>
      <c r="L23" s="2"/>
      <c r="M23" s="2"/>
    </row>
    <row r="24" spans="1:14" x14ac:dyDescent="0.3">
      <c r="A24" s="39"/>
      <c r="B24" s="15"/>
      <c r="C24" s="15"/>
      <c r="D24" s="15"/>
      <c r="E24" s="15"/>
      <c r="F24" s="15"/>
      <c r="G24" s="15"/>
      <c r="H24" s="15"/>
      <c r="I24" s="15"/>
      <c r="J24" s="15"/>
      <c r="K24" s="15"/>
    </row>
    <row r="25" spans="1:14" x14ac:dyDescent="0.3">
      <c r="A25" s="39"/>
      <c r="B25" s="14"/>
      <c r="C25" s="14"/>
      <c r="D25" s="14"/>
      <c r="E25" s="14"/>
      <c r="F25" s="14"/>
      <c r="G25" s="14"/>
      <c r="H25" s="14"/>
      <c r="I25" s="14"/>
      <c r="J25" s="14"/>
      <c r="K25" s="14"/>
      <c r="L25" s="2"/>
      <c r="M25" s="2"/>
      <c r="N25" s="2"/>
    </row>
    <row r="26" spans="1:14" x14ac:dyDescent="0.3">
      <c r="A26" s="39"/>
      <c r="B26" s="89"/>
      <c r="C26" s="89"/>
      <c r="D26" s="89"/>
      <c r="E26" s="89"/>
      <c r="F26" s="89"/>
      <c r="G26" s="89"/>
      <c r="H26" s="89"/>
      <c r="I26" s="89"/>
      <c r="J26" s="89"/>
      <c r="K26" s="89"/>
      <c r="L26" s="2"/>
      <c r="M26" s="2"/>
      <c r="N26" s="2"/>
    </row>
    <row r="27" spans="1:14" x14ac:dyDescent="0.3">
      <c r="A27" s="40"/>
      <c r="B27" s="15"/>
      <c r="C27" s="15"/>
      <c r="D27" s="15"/>
      <c r="E27" s="15"/>
      <c r="F27" s="15"/>
      <c r="G27" s="15"/>
      <c r="H27" s="15"/>
      <c r="I27" s="15"/>
      <c r="J27" s="15"/>
      <c r="K27" s="15"/>
      <c r="L27" s="2"/>
      <c r="M27" s="2"/>
      <c r="N27" s="2"/>
    </row>
    <row r="28" spans="1:14" x14ac:dyDescent="0.3">
      <c r="A28" s="40"/>
      <c r="B28" s="720"/>
      <c r="C28" s="720"/>
      <c r="D28" s="720"/>
      <c r="E28" s="720"/>
      <c r="F28" s="720"/>
      <c r="G28" s="720"/>
      <c r="H28" s="720"/>
      <c r="I28" s="720"/>
      <c r="J28" s="720"/>
      <c r="K28" s="720"/>
      <c r="L28" s="2"/>
      <c r="M28" s="2"/>
      <c r="N28" s="2"/>
    </row>
    <row r="29" spans="1:14" x14ac:dyDescent="0.3">
      <c r="A29" s="40"/>
      <c r="B29" s="719"/>
      <c r="C29" s="719"/>
      <c r="D29" s="719"/>
      <c r="E29" s="719"/>
      <c r="F29" s="719"/>
      <c r="G29" s="719"/>
      <c r="H29" s="719"/>
      <c r="I29" s="719"/>
      <c r="J29" s="719"/>
      <c r="K29" s="719"/>
    </row>
    <row r="30" spans="1:14" s="16" customFormat="1" x14ac:dyDescent="0.3">
      <c r="A30" s="40"/>
      <c r="B30" s="727"/>
      <c r="C30" s="727"/>
      <c r="D30" s="727"/>
      <c r="E30" s="727"/>
      <c r="F30" s="727"/>
      <c r="G30" s="727"/>
      <c r="H30" s="727"/>
      <c r="I30" s="727"/>
      <c r="J30" s="727"/>
      <c r="K30" s="727"/>
    </row>
    <row r="31" spans="1:14" x14ac:dyDescent="0.3">
      <c r="A31" s="40"/>
      <c r="B31" s="719"/>
      <c r="C31" s="719"/>
      <c r="D31" s="719"/>
      <c r="E31" s="719"/>
      <c r="F31" s="719"/>
      <c r="G31" s="719"/>
      <c r="H31" s="719"/>
      <c r="I31" s="719"/>
      <c r="J31" s="719"/>
      <c r="K31" s="719"/>
      <c r="L31" s="2"/>
      <c r="M31" s="2"/>
    </row>
    <row r="32" spans="1:14" x14ac:dyDescent="0.3">
      <c r="A32" s="40"/>
      <c r="B32" s="719"/>
      <c r="C32" s="719"/>
      <c r="D32" s="719"/>
      <c r="E32" s="719"/>
      <c r="F32" s="719"/>
      <c r="G32" s="719"/>
      <c r="H32" s="719"/>
      <c r="I32" s="719"/>
      <c r="J32" s="719"/>
      <c r="K32" s="719"/>
      <c r="L32" s="2"/>
      <c r="M32" s="2"/>
    </row>
    <row r="33" spans="1:13" x14ac:dyDescent="0.3">
      <c r="A33" s="40"/>
      <c r="B33" s="719"/>
      <c r="C33" s="719"/>
      <c r="D33" s="719"/>
      <c r="E33" s="719"/>
      <c r="F33" s="719"/>
      <c r="G33" s="719"/>
      <c r="H33" s="719"/>
      <c r="I33" s="719"/>
      <c r="J33" s="719"/>
      <c r="K33" s="719"/>
      <c r="L33" s="2"/>
      <c r="M33" s="2"/>
    </row>
    <row r="34" spans="1:13" x14ac:dyDescent="0.3">
      <c r="A34" s="2"/>
      <c r="B34" s="2"/>
      <c r="C34" s="2"/>
      <c r="D34" s="2"/>
      <c r="E34" s="2"/>
      <c r="F34" s="2"/>
      <c r="G34" s="2"/>
      <c r="H34" s="2"/>
      <c r="I34" s="2"/>
      <c r="J34" s="2"/>
      <c r="K34" s="2"/>
    </row>
  </sheetData>
  <sheetProtection algorithmName="SHA-512" hashValue="EIBw2FkItD2xuBRyOAR4I2utB06KcfwQLmq83v6SrnO+bdsxMfD+fi+QGlTkYC9PUzaBtoEcYWPjgktQ/Sb3hw==" saltValue="nfX0LicMU3wuXReRChSQGw==" spinCount="100000" sheet="1" insertRows="0" deleteRows="0"/>
  <mergeCells count="21">
    <mergeCell ref="B33:K33"/>
    <mergeCell ref="B28:K28"/>
    <mergeCell ref="B29:K29"/>
    <mergeCell ref="A1:L1"/>
    <mergeCell ref="B2:L2"/>
    <mergeCell ref="H3:L3"/>
    <mergeCell ref="B30:K30"/>
    <mergeCell ref="B31:K31"/>
    <mergeCell ref="A5:L5"/>
    <mergeCell ref="A15:L15"/>
    <mergeCell ref="A13:G13"/>
    <mergeCell ref="A3:A4"/>
    <mergeCell ref="B3:B4"/>
    <mergeCell ref="C3:C4"/>
    <mergeCell ref="D3:D4"/>
    <mergeCell ref="E3:E4"/>
    <mergeCell ref="P4:Q4"/>
    <mergeCell ref="A14:L14"/>
    <mergeCell ref="B32:K32"/>
    <mergeCell ref="F3:F4"/>
    <mergeCell ref="G3:G4"/>
  </mergeCells>
  <dataValidations count="4">
    <dataValidation type="list" allowBlank="1" showInputMessage="1" showErrorMessage="1" error="You must select from the drop down list." sqref="E6:E12" xr:uid="{00000000-0002-0000-1700-000000000000}">
      <formula1>Disposal</formula1>
    </dataValidation>
    <dataValidation type="list" allowBlank="1" showInputMessage="1" showErrorMessage="1" sqref="F6:F12" xr:uid="{00000000-0002-0000-1700-000001000000}">
      <formula1>YesNo</formula1>
    </dataValidation>
    <dataValidation type="list" allowBlank="1" showInputMessage="1" showErrorMessage="1" error="You must select from teh drop down list." sqref="G6:G12" xr:uid="{00000000-0002-0000-1700-000002000000}">
      <formula1>Treatment</formula1>
    </dataValidation>
    <dataValidation allowBlank="1" showErrorMessage="1" prompt="Input volume in the unit selected in Table 2-3" sqref="H6:L12" xr:uid="{16307B6E-95BE-486D-BCE5-1A2B8C7693DD}"/>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745" r:id="rId3" name="Check Box 1">
              <controlPr defaultSize="0" autoFill="0" autoLine="0" autoPict="0">
                <anchor moveWithCells="1">
                  <from>
                    <xdr:col>0</xdr:col>
                    <xdr:colOff>411480</xdr:colOff>
                    <xdr:row>1</xdr:row>
                    <xdr:rowOff>144780</xdr:rowOff>
                  </from>
                  <to>
                    <xdr:col>0</xdr:col>
                    <xdr:colOff>601980</xdr:colOff>
                    <xdr:row>1</xdr:row>
                    <xdr:rowOff>259080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S44"/>
  <sheetViews>
    <sheetView topLeftCell="A15" zoomScale="40" zoomScaleNormal="40" workbookViewId="0">
      <selection sqref="A1:L24"/>
    </sheetView>
  </sheetViews>
  <sheetFormatPr defaultColWidth="8.88671875" defaultRowHeight="14.4" x14ac:dyDescent="0.3"/>
  <cols>
    <col min="1" max="1" width="13.44140625" customWidth="1"/>
    <col min="2" max="2" width="29" customWidth="1"/>
    <col min="3" max="3" width="19.5546875" customWidth="1"/>
    <col min="4" max="4" width="20.44140625" customWidth="1"/>
    <col min="5" max="5" width="17.5546875" customWidth="1"/>
    <col min="6" max="6" width="13.44140625" customWidth="1"/>
    <col min="7" max="12" width="10.6640625" customWidth="1"/>
    <col min="13" max="19" width="9.109375" style="2"/>
  </cols>
  <sheetData>
    <row r="1" spans="1:19" ht="31.5" customHeight="1" x14ac:dyDescent="0.3">
      <c r="A1" s="750" t="s">
        <v>428</v>
      </c>
      <c r="B1" s="751"/>
      <c r="C1" s="751"/>
      <c r="D1" s="751"/>
      <c r="E1" s="751"/>
      <c r="F1" s="751"/>
      <c r="G1" s="751"/>
      <c r="H1" s="751"/>
      <c r="I1" s="751"/>
      <c r="J1" s="751"/>
      <c r="K1" s="751"/>
      <c r="L1" s="751"/>
    </row>
    <row r="2" spans="1:19" ht="31.5" customHeight="1" x14ac:dyDescent="0.3">
      <c r="A2" s="335"/>
      <c r="B2" s="752" t="s">
        <v>235</v>
      </c>
      <c r="C2" s="753"/>
      <c r="D2" s="753"/>
      <c r="E2" s="753"/>
      <c r="F2" s="753"/>
      <c r="G2" s="753"/>
      <c r="H2" s="753"/>
      <c r="I2" s="753"/>
      <c r="J2" s="753"/>
      <c r="K2" s="753"/>
      <c r="L2" s="753"/>
    </row>
    <row r="3" spans="1:19" s="21" customFormat="1" ht="23.25" customHeight="1" x14ac:dyDescent="0.3">
      <c r="A3" s="734" t="s">
        <v>329</v>
      </c>
      <c r="B3" s="734"/>
      <c r="C3" s="735"/>
      <c r="D3" s="731"/>
      <c r="E3" s="732"/>
      <c r="F3" s="732"/>
      <c r="G3" s="732"/>
      <c r="H3" s="732"/>
      <c r="I3" s="732"/>
      <c r="J3" s="732"/>
      <c r="K3" s="732"/>
      <c r="L3" s="732"/>
      <c r="M3" s="2"/>
      <c r="N3" s="2"/>
      <c r="O3" s="2"/>
      <c r="P3" s="2"/>
      <c r="Q3" s="2"/>
      <c r="R3" s="2"/>
      <c r="S3" s="2"/>
    </row>
    <row r="4" spans="1:19" s="21" customFormat="1" ht="26.25" customHeight="1" x14ac:dyDescent="0.3">
      <c r="A4" s="734" t="s">
        <v>330</v>
      </c>
      <c r="B4" s="734"/>
      <c r="C4" s="735"/>
      <c r="D4" s="731"/>
      <c r="E4" s="732"/>
      <c r="F4" s="732"/>
      <c r="G4" s="732"/>
      <c r="H4" s="732"/>
      <c r="I4" s="732"/>
      <c r="J4" s="732"/>
      <c r="K4" s="732"/>
      <c r="L4" s="732"/>
      <c r="M4" s="2"/>
      <c r="N4" s="2"/>
      <c r="O4" s="2"/>
      <c r="P4" s="2"/>
      <c r="Q4" s="2"/>
      <c r="R4" s="2"/>
      <c r="S4" s="2"/>
    </row>
    <row r="5" spans="1:19" s="20" customFormat="1" ht="24" customHeight="1" x14ac:dyDescent="0.3">
      <c r="A5" s="734" t="s">
        <v>369</v>
      </c>
      <c r="B5" s="734"/>
      <c r="C5" s="735"/>
      <c r="D5" s="731"/>
      <c r="E5" s="732"/>
      <c r="F5" s="732"/>
      <c r="G5" s="732"/>
      <c r="H5" s="732"/>
      <c r="I5" s="732"/>
      <c r="J5" s="732"/>
      <c r="K5" s="732"/>
      <c r="L5" s="732"/>
      <c r="M5" s="2"/>
      <c r="N5" s="2"/>
      <c r="O5" s="2"/>
      <c r="P5" s="2"/>
      <c r="Q5" s="2"/>
      <c r="R5" s="2"/>
      <c r="S5" s="2"/>
    </row>
    <row r="6" spans="1:19" s="20" customFormat="1" ht="25.5" customHeight="1" x14ac:dyDescent="0.3">
      <c r="A6" s="734" t="s">
        <v>315</v>
      </c>
      <c r="B6" s="734"/>
      <c r="C6" s="735"/>
      <c r="D6" s="731"/>
      <c r="E6" s="732"/>
      <c r="F6" s="732"/>
      <c r="G6" s="732"/>
      <c r="H6" s="732"/>
      <c r="I6" s="732"/>
      <c r="J6" s="732"/>
      <c r="K6" s="732"/>
      <c r="L6" s="732"/>
      <c r="M6" s="2"/>
      <c r="N6" s="2"/>
      <c r="O6" s="2"/>
      <c r="P6" s="2"/>
      <c r="Q6" s="2"/>
      <c r="R6" s="2"/>
      <c r="S6" s="2"/>
    </row>
    <row r="7" spans="1:19" ht="89.25" customHeight="1" x14ac:dyDescent="0.3">
      <c r="A7" s="736" t="s">
        <v>580</v>
      </c>
      <c r="B7" s="737"/>
      <c r="C7" s="53" t="s">
        <v>401</v>
      </c>
      <c r="D7" s="432" t="s">
        <v>599</v>
      </c>
      <c r="E7" s="429" t="s">
        <v>598</v>
      </c>
      <c r="F7" s="331" t="s">
        <v>498</v>
      </c>
      <c r="G7" s="332" t="s">
        <v>600</v>
      </c>
      <c r="H7" s="332" t="s">
        <v>601</v>
      </c>
      <c r="I7" s="332" t="s">
        <v>602</v>
      </c>
      <c r="J7" s="332" t="s">
        <v>603</v>
      </c>
      <c r="K7" s="332" t="s">
        <v>604</v>
      </c>
      <c r="L7" s="331" t="s">
        <v>605</v>
      </c>
      <c r="M7"/>
      <c r="S7" s="220"/>
    </row>
    <row r="8" spans="1:19" s="37" customFormat="1" x14ac:dyDescent="0.3">
      <c r="A8" s="733" t="s">
        <v>9</v>
      </c>
      <c r="B8" s="733"/>
      <c r="C8" s="461"/>
      <c r="D8" s="449"/>
      <c r="E8" s="461"/>
      <c r="F8" s="460"/>
      <c r="G8" s="450"/>
      <c r="H8" s="450"/>
      <c r="I8" s="450"/>
      <c r="J8" s="450"/>
      <c r="K8" s="450"/>
      <c r="L8" s="450"/>
      <c r="N8" s="377" t="s">
        <v>70</v>
      </c>
      <c r="O8" s="151"/>
      <c r="P8" s="151"/>
      <c r="Q8" s="151"/>
      <c r="R8" s="151"/>
      <c r="S8" s="151"/>
    </row>
    <row r="9" spans="1:19" s="37" customFormat="1" x14ac:dyDescent="0.3">
      <c r="A9" s="733" t="s">
        <v>577</v>
      </c>
      <c r="B9" s="733"/>
      <c r="C9" s="461"/>
      <c r="D9" s="448"/>
      <c r="E9" s="461"/>
      <c r="F9" s="460"/>
      <c r="G9" s="450"/>
      <c r="H9" s="450"/>
      <c r="I9" s="450"/>
      <c r="J9" s="450"/>
      <c r="K9" s="450"/>
      <c r="L9" s="450"/>
      <c r="N9" s="376"/>
      <c r="O9" s="376"/>
      <c r="P9" s="151"/>
      <c r="Q9" s="151"/>
      <c r="R9" s="151"/>
      <c r="S9" s="151"/>
    </row>
    <row r="10" spans="1:19" s="37" customFormat="1" x14ac:dyDescent="0.3">
      <c r="A10" s="733" t="s">
        <v>32</v>
      </c>
      <c r="B10" s="733"/>
      <c r="C10" s="461"/>
      <c r="D10" s="449"/>
      <c r="E10" s="461"/>
      <c r="F10" s="460"/>
      <c r="G10" s="450"/>
      <c r="H10" s="450"/>
      <c r="I10" s="450"/>
      <c r="J10" s="450"/>
      <c r="K10" s="450"/>
      <c r="L10" s="450"/>
      <c r="N10" s="376"/>
      <c r="O10" s="376"/>
      <c r="P10" s="151"/>
      <c r="Q10" s="151"/>
      <c r="R10" s="151"/>
      <c r="S10" s="151"/>
    </row>
    <row r="11" spans="1:19" s="37" customFormat="1" x14ac:dyDescent="0.3">
      <c r="A11" s="733" t="s">
        <v>33</v>
      </c>
      <c r="B11" s="733"/>
      <c r="C11" s="116"/>
      <c r="D11" s="433"/>
      <c r="E11" s="431"/>
      <c r="F11" s="131"/>
      <c r="G11" s="72"/>
      <c r="H11" s="72"/>
      <c r="I11" s="72"/>
      <c r="J11" s="72"/>
      <c r="K11" s="72"/>
      <c r="L11" s="72"/>
      <c r="N11" s="376"/>
      <c r="O11" s="376"/>
      <c r="P11" s="151"/>
      <c r="Q11" s="151"/>
      <c r="R11" s="151"/>
      <c r="S11" s="151"/>
    </row>
    <row r="12" spans="1:19" s="37" customFormat="1" x14ac:dyDescent="0.3">
      <c r="A12" s="733" t="s">
        <v>34</v>
      </c>
      <c r="B12" s="733"/>
      <c r="C12" s="116"/>
      <c r="D12" s="433"/>
      <c r="E12" s="431"/>
      <c r="F12" s="131"/>
      <c r="G12" s="72"/>
      <c r="H12" s="72"/>
      <c r="I12" s="72"/>
      <c r="J12" s="72"/>
      <c r="K12" s="72"/>
      <c r="L12" s="72"/>
      <c r="N12" s="376"/>
      <c r="O12" s="376"/>
      <c r="P12" s="151"/>
      <c r="Q12" s="151"/>
      <c r="R12" s="151"/>
      <c r="S12" s="151"/>
    </row>
    <row r="13" spans="1:19" s="37" customFormat="1" ht="15" customHeight="1" x14ac:dyDescent="0.3">
      <c r="A13" s="733" t="s">
        <v>75</v>
      </c>
      <c r="B13" s="733"/>
      <c r="C13" s="116"/>
      <c r="D13" s="433"/>
      <c r="E13" s="431"/>
      <c r="F13" s="131"/>
      <c r="G13" s="72"/>
      <c r="H13" s="72"/>
      <c r="I13" s="72"/>
      <c r="J13" s="72"/>
      <c r="K13" s="72"/>
      <c r="L13" s="72"/>
      <c r="N13" s="376"/>
      <c r="O13" s="376"/>
      <c r="P13" s="151"/>
      <c r="Q13" s="151"/>
      <c r="R13" s="151"/>
      <c r="S13" s="151"/>
    </row>
    <row r="14" spans="1:19" s="37" customFormat="1" x14ac:dyDescent="0.3">
      <c r="A14" s="733" t="s">
        <v>35</v>
      </c>
      <c r="B14" s="733"/>
      <c r="C14" s="116"/>
      <c r="D14" s="433"/>
      <c r="E14" s="431"/>
      <c r="F14" s="131"/>
      <c r="G14" s="72"/>
      <c r="H14" s="72"/>
      <c r="I14" s="72"/>
      <c r="J14" s="72"/>
      <c r="K14" s="72"/>
      <c r="L14" s="72"/>
      <c r="N14" s="376"/>
      <c r="O14" s="376"/>
      <c r="P14" s="151"/>
      <c r="Q14" s="151"/>
      <c r="R14" s="151"/>
      <c r="S14" s="151"/>
    </row>
    <row r="15" spans="1:19" s="37" customFormat="1" x14ac:dyDescent="0.3">
      <c r="A15" s="733" t="s">
        <v>36</v>
      </c>
      <c r="B15" s="733"/>
      <c r="C15" s="116"/>
      <c r="D15" s="433"/>
      <c r="E15" s="431"/>
      <c r="F15" s="131"/>
      <c r="G15" s="72"/>
      <c r="H15" s="72"/>
      <c r="I15" s="72"/>
      <c r="J15" s="72"/>
      <c r="K15" s="72"/>
      <c r="L15" s="72"/>
      <c r="N15" s="376"/>
      <c r="O15" s="376"/>
      <c r="P15" s="151"/>
      <c r="Q15" s="151"/>
      <c r="R15" s="151"/>
      <c r="S15" s="151"/>
    </row>
    <row r="16" spans="1:19" s="37" customFormat="1" x14ac:dyDescent="0.3">
      <c r="A16" s="733" t="s">
        <v>10</v>
      </c>
      <c r="B16" s="733"/>
      <c r="C16" s="116"/>
      <c r="D16" s="433"/>
      <c r="E16" s="431"/>
      <c r="F16" s="125"/>
      <c r="G16" s="72"/>
      <c r="H16" s="72"/>
      <c r="I16" s="72"/>
      <c r="J16" s="72"/>
      <c r="K16" s="72"/>
      <c r="L16" s="72"/>
      <c r="N16" s="151"/>
      <c r="O16" s="151"/>
      <c r="P16" s="151"/>
      <c r="Q16" s="151"/>
      <c r="R16" s="151"/>
      <c r="S16" s="151"/>
    </row>
    <row r="17" spans="1:19" s="37" customFormat="1" x14ac:dyDescent="0.3">
      <c r="A17" s="733" t="s">
        <v>37</v>
      </c>
      <c r="B17" s="733"/>
      <c r="C17" s="116"/>
      <c r="D17" s="433"/>
      <c r="E17" s="431"/>
      <c r="F17" s="125"/>
      <c r="G17" s="72"/>
      <c r="H17" s="72"/>
      <c r="I17" s="72"/>
      <c r="J17" s="72"/>
      <c r="K17" s="72"/>
      <c r="L17" s="72"/>
      <c r="N17" s="151"/>
      <c r="O17" s="151"/>
      <c r="P17" s="151"/>
      <c r="Q17" s="151"/>
      <c r="R17" s="151"/>
      <c r="S17" s="151"/>
    </row>
    <row r="18" spans="1:19" s="37" customFormat="1" ht="15" customHeight="1" x14ac:dyDescent="0.3">
      <c r="A18" s="749" t="s">
        <v>626</v>
      </c>
      <c r="B18" s="749"/>
      <c r="C18" s="116"/>
      <c r="D18" s="433"/>
      <c r="E18" s="431"/>
      <c r="F18" s="125"/>
      <c r="G18" s="72"/>
      <c r="H18" s="72"/>
      <c r="I18" s="72"/>
      <c r="J18" s="72"/>
      <c r="K18" s="72"/>
      <c r="L18" s="72"/>
      <c r="N18" s="151"/>
      <c r="O18" s="151"/>
      <c r="P18" s="151"/>
      <c r="Q18" s="151"/>
      <c r="R18" s="151"/>
      <c r="S18" s="151"/>
    </row>
    <row r="19" spans="1:19" s="37" customFormat="1" x14ac:dyDescent="0.3">
      <c r="A19" s="733" t="s">
        <v>76</v>
      </c>
      <c r="B19" s="733"/>
      <c r="C19" s="116"/>
      <c r="D19" s="433"/>
      <c r="E19" s="431"/>
      <c r="F19" s="125"/>
      <c r="G19" s="430"/>
      <c r="H19" s="72"/>
      <c r="I19" s="72"/>
      <c r="J19" s="72"/>
      <c r="K19" s="72"/>
      <c r="L19" s="72"/>
      <c r="N19" s="151"/>
      <c r="O19" s="151"/>
      <c r="P19" s="151"/>
      <c r="Q19" s="151"/>
      <c r="R19" s="151"/>
      <c r="S19" s="151"/>
    </row>
    <row r="20" spans="1:19" s="37" customFormat="1" x14ac:dyDescent="0.3">
      <c r="A20" s="739" t="s">
        <v>204</v>
      </c>
      <c r="B20" s="739"/>
      <c r="C20" s="116"/>
      <c r="D20" s="433"/>
      <c r="E20" s="431"/>
      <c r="F20" s="125"/>
      <c r="G20" s="72"/>
      <c r="H20" s="72"/>
      <c r="I20" s="72"/>
      <c r="J20" s="72"/>
      <c r="K20" s="72"/>
      <c r="L20" s="72"/>
      <c r="N20" s="151"/>
      <c r="O20" s="151"/>
      <c r="P20" s="151"/>
      <c r="Q20" s="151"/>
      <c r="R20" s="151"/>
      <c r="S20" s="151"/>
    </row>
    <row r="21" spans="1:19" s="2" customFormat="1" x14ac:dyDescent="0.3">
      <c r="A21" s="738"/>
      <c r="B21" s="738"/>
      <c r="C21" s="738"/>
      <c r="D21" s="434"/>
      <c r="E21" s="418"/>
      <c r="F21" s="333" t="s">
        <v>77</v>
      </c>
      <c r="G21" s="334">
        <f ca="1">SUM(INDIRECT(ADDRESS(1,COLUMN())&amp;":"&amp;ADDRESS(ROW()-1,COLUMN())))</f>
        <v>0</v>
      </c>
      <c r="H21" s="334">
        <f t="shared" ref="H21:L21" ca="1" si="0">SUM(INDIRECT(ADDRESS(1,COLUMN())&amp;":"&amp;ADDRESS(ROW()-1,COLUMN())))</f>
        <v>0</v>
      </c>
      <c r="I21" s="334">
        <f t="shared" ca="1" si="0"/>
        <v>0</v>
      </c>
      <c r="J21" s="334">
        <f t="shared" ca="1" si="0"/>
        <v>0</v>
      </c>
      <c r="K21" s="334">
        <f t="shared" ca="1" si="0"/>
        <v>0</v>
      </c>
      <c r="L21" s="334">
        <f t="shared" ca="1" si="0"/>
        <v>0</v>
      </c>
      <c r="M21"/>
    </row>
    <row r="22" spans="1:19" s="2" customFormat="1" ht="24" customHeight="1" x14ac:dyDescent="0.3">
      <c r="A22" s="740" t="s">
        <v>625</v>
      </c>
      <c r="B22" s="741"/>
      <c r="C22" s="741"/>
      <c r="D22" s="741"/>
      <c r="E22" s="741"/>
      <c r="F22" s="742"/>
      <c r="G22" s="157"/>
      <c r="H22" s="743"/>
      <c r="I22" s="744"/>
      <c r="J22" s="744"/>
      <c r="K22" s="744"/>
      <c r="L22" s="745"/>
      <c r="M22"/>
    </row>
    <row r="23" spans="1:19" s="2" customFormat="1" ht="33" customHeight="1" x14ac:dyDescent="0.3">
      <c r="A23" s="746" t="s">
        <v>627</v>
      </c>
      <c r="B23" s="747"/>
      <c r="C23" s="747"/>
      <c r="D23" s="747"/>
      <c r="E23" s="747"/>
      <c r="F23" s="747"/>
      <c r="G23" s="747"/>
      <c r="H23" s="747"/>
      <c r="I23" s="747"/>
      <c r="J23" s="747"/>
      <c r="K23" s="747"/>
      <c r="L23" s="748"/>
      <c r="M23"/>
    </row>
    <row r="24" spans="1:19" s="2" customFormat="1" ht="72" customHeight="1" x14ac:dyDescent="0.3">
      <c r="A24" s="730" t="s">
        <v>104</v>
      </c>
      <c r="B24" s="730"/>
      <c r="C24" s="730"/>
      <c r="D24" s="730"/>
      <c r="E24" s="730"/>
      <c r="F24" s="730"/>
      <c r="G24" s="730"/>
      <c r="H24" s="730"/>
      <c r="I24" s="730"/>
      <c r="J24" s="730"/>
      <c r="K24" s="730"/>
      <c r="L24" s="730"/>
    </row>
    <row r="25" spans="1:19" s="24" customFormat="1" ht="12" x14ac:dyDescent="0.25">
      <c r="A25" s="23"/>
      <c r="B25" s="23"/>
      <c r="C25" s="23"/>
      <c r="D25" s="23"/>
      <c r="E25" s="23"/>
      <c r="F25" s="23"/>
      <c r="G25" s="23"/>
      <c r="H25" s="23"/>
      <c r="I25" s="23"/>
      <c r="J25" s="23"/>
      <c r="K25" s="23"/>
      <c r="L25" s="29"/>
    </row>
    <row r="26" spans="1:19" s="2" customFormat="1" ht="15.6" x14ac:dyDescent="0.3">
      <c r="A26" s="92"/>
      <c r="B26" s="92"/>
      <c r="C26" s="92"/>
      <c r="D26" s="92"/>
      <c r="E26" s="92"/>
      <c r="F26" s="92"/>
      <c r="G26" s="92"/>
      <c r="H26" s="92"/>
      <c r="I26" s="92"/>
      <c r="J26" s="92"/>
      <c r="K26" s="92"/>
      <c r="L26"/>
    </row>
    <row r="27" spans="1:19" s="2" customFormat="1" x14ac:dyDescent="0.3">
      <c r="A27" s="93"/>
      <c r="B27" s="93"/>
      <c r="C27" s="93"/>
      <c r="D27" s="93"/>
      <c r="E27" s="93"/>
      <c r="F27" s="93"/>
      <c r="G27" s="93"/>
      <c r="H27" s="93"/>
      <c r="I27" s="93"/>
      <c r="J27" s="93"/>
      <c r="K27" s="93"/>
    </row>
    <row r="28" spans="1:19" s="2" customFormat="1" ht="15.6" x14ac:dyDescent="0.3">
      <c r="A28" s="92"/>
      <c r="B28" s="17"/>
      <c r="C28" s="17"/>
      <c r="D28" s="17"/>
      <c r="E28" s="17"/>
      <c r="F28" s="17"/>
      <c r="G28" s="17"/>
      <c r="H28" s="17"/>
      <c r="I28" s="17"/>
      <c r="J28" s="17"/>
      <c r="K28" s="17"/>
    </row>
    <row r="29" spans="1:19" x14ac:dyDescent="0.3">
      <c r="A29" s="26"/>
      <c r="B29" s="15"/>
      <c r="C29" s="15"/>
      <c r="D29" s="103"/>
      <c r="E29" s="15"/>
      <c r="F29" s="15"/>
      <c r="G29" s="15"/>
      <c r="H29" s="15"/>
      <c r="I29" s="15"/>
      <c r="J29" s="15"/>
      <c r="K29" s="15"/>
      <c r="M29"/>
      <c r="N29"/>
      <c r="O29"/>
      <c r="P29"/>
      <c r="Q29"/>
      <c r="R29"/>
      <c r="S29"/>
    </row>
    <row r="30" spans="1:19" x14ac:dyDescent="0.3">
      <c r="A30" s="30"/>
      <c r="B30" s="15"/>
      <c r="C30" s="15"/>
      <c r="D30" s="103"/>
      <c r="E30" s="15"/>
      <c r="F30" s="15"/>
      <c r="G30" s="15"/>
      <c r="H30" s="15"/>
      <c r="I30" s="15"/>
      <c r="J30" s="15"/>
      <c r="K30" s="15"/>
      <c r="L30" s="14"/>
      <c r="M30" s="14"/>
      <c r="N30"/>
      <c r="O30"/>
      <c r="P30"/>
      <c r="Q30"/>
      <c r="R30"/>
      <c r="S30"/>
    </row>
    <row r="31" spans="1:19" x14ac:dyDescent="0.3">
      <c r="A31" s="30"/>
      <c r="B31" s="15"/>
      <c r="C31" s="15"/>
      <c r="D31" s="103"/>
      <c r="E31" s="15"/>
      <c r="F31" s="15"/>
      <c r="G31" s="15"/>
      <c r="H31" s="15"/>
      <c r="I31" s="15"/>
      <c r="J31" s="15"/>
      <c r="K31" s="15"/>
      <c r="L31" s="14"/>
      <c r="M31" s="14"/>
      <c r="N31"/>
      <c r="O31"/>
      <c r="P31"/>
      <c r="Q31"/>
      <c r="R31"/>
      <c r="S31"/>
    </row>
    <row r="32" spans="1:19" x14ac:dyDescent="0.3">
      <c r="A32" s="30"/>
      <c r="B32" s="15"/>
      <c r="C32" s="15"/>
      <c r="D32" s="103"/>
      <c r="E32" s="15"/>
      <c r="F32" s="15"/>
      <c r="G32" s="15"/>
      <c r="H32" s="15"/>
      <c r="I32" s="15"/>
      <c r="J32" s="15"/>
      <c r="K32" s="15"/>
      <c r="L32" s="14"/>
      <c r="M32" s="14"/>
      <c r="N32"/>
      <c r="O32"/>
      <c r="P32"/>
      <c r="Q32"/>
      <c r="R32"/>
      <c r="S32"/>
    </row>
    <row r="33" spans="1:19" x14ac:dyDescent="0.3">
      <c r="A33" s="30"/>
      <c r="B33" s="15"/>
      <c r="C33" s="15"/>
      <c r="D33" s="103"/>
      <c r="E33" s="15"/>
      <c r="F33" s="15"/>
      <c r="G33" s="15"/>
      <c r="H33" s="15"/>
      <c r="I33" s="15"/>
      <c r="J33" s="15"/>
      <c r="K33" s="15"/>
      <c r="L33" s="14"/>
      <c r="M33" s="14"/>
      <c r="N33"/>
      <c r="O33"/>
      <c r="P33"/>
      <c r="Q33"/>
      <c r="R33"/>
      <c r="S33"/>
    </row>
    <row r="34" spans="1:19" hidden="1" x14ac:dyDescent="0.3">
      <c r="A34" t="s">
        <v>87</v>
      </c>
      <c r="B34" s="15"/>
      <c r="C34" s="15"/>
      <c r="D34" s="103"/>
      <c r="E34" s="15"/>
      <c r="F34" s="15"/>
      <c r="G34" s="15"/>
      <c r="H34" s="15"/>
      <c r="I34" s="15"/>
      <c r="J34" s="15"/>
      <c r="K34" s="15"/>
      <c r="L34" s="14"/>
      <c r="M34" s="14"/>
      <c r="N34"/>
      <c r="O34"/>
      <c r="P34"/>
      <c r="Q34"/>
      <c r="R34"/>
      <c r="S34"/>
    </row>
    <row r="35" spans="1:19" hidden="1" x14ac:dyDescent="0.3">
      <c r="A35" t="s">
        <v>102</v>
      </c>
      <c r="B35" s="15"/>
      <c r="C35" s="15"/>
      <c r="D35" s="103"/>
      <c r="E35" s="15"/>
      <c r="F35" s="15"/>
      <c r="G35" s="15"/>
      <c r="H35" s="15"/>
      <c r="I35" s="15"/>
      <c r="J35" s="15"/>
      <c r="K35" s="15"/>
      <c r="L35" s="14"/>
      <c r="M35" s="14"/>
      <c r="N35"/>
      <c r="O35"/>
      <c r="P35"/>
      <c r="Q35"/>
      <c r="R35"/>
      <c r="S35"/>
    </row>
    <row r="36" spans="1:19" hidden="1" x14ac:dyDescent="0.3">
      <c r="A36" t="s">
        <v>103</v>
      </c>
      <c r="B36" s="2"/>
      <c r="C36" s="2"/>
      <c r="D36" s="2"/>
      <c r="E36" s="2"/>
      <c r="F36" s="2"/>
      <c r="G36" s="2"/>
      <c r="H36" s="2"/>
      <c r="I36" s="2"/>
      <c r="J36" s="2"/>
      <c r="K36" s="2"/>
      <c r="L36" s="2"/>
      <c r="N36"/>
      <c r="O36"/>
      <c r="P36"/>
      <c r="Q36"/>
      <c r="R36"/>
      <c r="S36"/>
    </row>
    <row r="37" spans="1:19" hidden="1" x14ac:dyDescent="0.3">
      <c r="A37" s="4" t="s">
        <v>88</v>
      </c>
      <c r="B37" s="2"/>
      <c r="C37" s="2"/>
      <c r="D37" s="2"/>
      <c r="E37" s="2"/>
      <c r="F37" s="2"/>
      <c r="G37" s="2"/>
      <c r="H37" s="2"/>
      <c r="I37" s="2"/>
      <c r="J37" s="2"/>
      <c r="K37" s="2"/>
      <c r="L37" s="2"/>
      <c r="P37"/>
      <c r="Q37"/>
      <c r="R37"/>
      <c r="S37"/>
    </row>
    <row r="38" spans="1:19" hidden="1" x14ac:dyDescent="0.3">
      <c r="A38" t="s">
        <v>89</v>
      </c>
      <c r="B38" s="30"/>
      <c r="C38" s="30"/>
      <c r="D38" s="30"/>
      <c r="E38" s="30"/>
      <c r="F38" s="30"/>
      <c r="G38" s="30"/>
      <c r="H38" s="30"/>
      <c r="I38" s="30"/>
      <c r="J38" s="30"/>
      <c r="K38" s="30"/>
      <c r="L38" s="30"/>
      <c r="M38" s="30"/>
      <c r="N38" s="30"/>
      <c r="O38" s="30"/>
      <c r="P38"/>
      <c r="Q38"/>
      <c r="R38"/>
      <c r="S38"/>
    </row>
    <row r="39" spans="1:19" hidden="1" x14ac:dyDescent="0.3">
      <c r="A39" s="30"/>
      <c r="B39" s="30"/>
      <c r="C39" s="30"/>
      <c r="D39" s="30"/>
      <c r="E39" s="30"/>
      <c r="F39" s="30"/>
      <c r="G39" s="30"/>
      <c r="H39" s="30"/>
      <c r="I39" s="30"/>
      <c r="J39" s="30"/>
      <c r="K39" s="30"/>
      <c r="L39" s="30"/>
      <c r="M39" s="30"/>
      <c r="N39" s="30"/>
      <c r="O39" s="30"/>
      <c r="P39"/>
      <c r="Q39"/>
      <c r="R39"/>
      <c r="S39"/>
    </row>
    <row r="40" spans="1:19" hidden="1" x14ac:dyDescent="0.3">
      <c r="A40" s="30"/>
      <c r="B40" s="30"/>
      <c r="C40" s="30"/>
      <c r="D40" s="30"/>
      <c r="E40" s="30"/>
      <c r="F40" s="30"/>
      <c r="G40" s="30"/>
      <c r="H40" s="30"/>
      <c r="I40" s="30"/>
      <c r="J40" s="30"/>
      <c r="K40" s="30"/>
      <c r="L40" s="30"/>
      <c r="M40" s="30"/>
      <c r="N40" s="30"/>
      <c r="O40" s="30"/>
      <c r="P40"/>
      <c r="Q40"/>
      <c r="R40"/>
      <c r="S40"/>
    </row>
    <row r="41" spans="1:19" x14ac:dyDescent="0.3">
      <c r="A41" s="30"/>
      <c r="B41" s="30"/>
      <c r="C41" s="30"/>
      <c r="D41" s="30"/>
      <c r="E41" s="30"/>
      <c r="F41" s="30"/>
      <c r="G41" s="30"/>
      <c r="H41" s="30"/>
      <c r="I41" s="30"/>
      <c r="J41" s="30"/>
      <c r="K41" s="30"/>
      <c r="L41" s="30"/>
      <c r="M41" s="30"/>
      <c r="N41" s="30"/>
      <c r="O41" s="30"/>
      <c r="P41"/>
      <c r="Q41"/>
      <c r="R41"/>
      <c r="S41"/>
    </row>
    <row r="42" spans="1:19" x14ac:dyDescent="0.3">
      <c r="A42" s="30"/>
      <c r="B42" s="30"/>
      <c r="C42" s="30"/>
      <c r="D42" s="30"/>
      <c r="E42" s="30"/>
      <c r="F42" s="30"/>
      <c r="G42" s="30"/>
      <c r="H42" s="30"/>
      <c r="I42" s="30"/>
      <c r="J42" s="30"/>
      <c r="K42" s="30"/>
      <c r="L42" s="30"/>
      <c r="M42" s="30"/>
      <c r="N42" s="30"/>
      <c r="O42" s="30"/>
      <c r="P42"/>
      <c r="Q42"/>
      <c r="R42"/>
      <c r="S42"/>
    </row>
    <row r="43" spans="1:19" s="2" customFormat="1" x14ac:dyDescent="0.3">
      <c r="A43" s="30"/>
      <c r="B43" s="30"/>
      <c r="C43" s="30"/>
      <c r="D43" s="30"/>
      <c r="E43" s="30"/>
      <c r="F43" s="30"/>
      <c r="G43" s="30"/>
      <c r="H43" s="30"/>
      <c r="I43" s="30"/>
      <c r="J43" s="30"/>
      <c r="K43" s="30"/>
      <c r="L43" s="30"/>
      <c r="M43" s="30"/>
      <c r="N43" s="30"/>
      <c r="O43" s="30"/>
    </row>
    <row r="44" spans="1:19" s="2" customFormat="1" x14ac:dyDescent="0.3">
      <c r="A44" s="30"/>
      <c r="B44" s="30"/>
      <c r="C44" s="30"/>
      <c r="D44" s="30"/>
      <c r="E44" s="30"/>
      <c r="F44" s="30"/>
      <c r="G44" s="30"/>
      <c r="H44" s="30"/>
      <c r="I44" s="30"/>
      <c r="J44" s="30"/>
      <c r="K44" s="30"/>
      <c r="L44" s="30"/>
      <c r="M44" s="30"/>
      <c r="N44" s="30"/>
      <c r="O44" s="30"/>
    </row>
  </sheetData>
  <sheetProtection algorithmName="SHA-512" hashValue="KCkjEaB1hO1gItt+B1uYQHjjNoIMzwbRNjbkmaBtLZrQtmMNSMBSesFjcFGoiNnFYiLyoIyK8lCfqK6Y8A22lQ==" saltValue="2yKcapm7C4fkGhrp4vU4Rg==" spinCount="100000" sheet="1" insertRows="0"/>
  <mergeCells count="29">
    <mergeCell ref="A18:B18"/>
    <mergeCell ref="A19:B19"/>
    <mergeCell ref="A1:L1"/>
    <mergeCell ref="B2:L2"/>
    <mergeCell ref="A3:C3"/>
    <mergeCell ref="A4:C4"/>
    <mergeCell ref="D3:L3"/>
    <mergeCell ref="D4:L4"/>
    <mergeCell ref="A16:B16"/>
    <mergeCell ref="A17:B17"/>
    <mergeCell ref="A12:B12"/>
    <mergeCell ref="A14:B14"/>
    <mergeCell ref="A15:B15"/>
    <mergeCell ref="A24:L24"/>
    <mergeCell ref="D5:L5"/>
    <mergeCell ref="D6:L6"/>
    <mergeCell ref="A8:B8"/>
    <mergeCell ref="A9:B9"/>
    <mergeCell ref="A11:B11"/>
    <mergeCell ref="A10:B10"/>
    <mergeCell ref="A5:C5"/>
    <mergeCell ref="A6:C6"/>
    <mergeCell ref="A7:B7"/>
    <mergeCell ref="A13:B13"/>
    <mergeCell ref="A21:C21"/>
    <mergeCell ref="A20:B20"/>
    <mergeCell ref="A22:F22"/>
    <mergeCell ref="H22:L22"/>
    <mergeCell ref="A23:L23"/>
  </mergeCells>
  <dataValidations disablePrompts="1" count="2">
    <dataValidation type="list" allowBlank="1" showInputMessage="1" showErrorMessage="1" error="You must select from the drop down list." sqref="F8:F20" xr:uid="{00000000-0002-0000-1800-000001000000}">
      <formula1>$A$34:$A$38</formula1>
    </dataValidation>
    <dataValidation allowBlank="1" showErrorMessage="1" prompt="Input volume in the unit selected in Table 2-3" sqref="G8:L20" xr:uid="{00000000-0002-0000-1800-000002000000}"/>
  </dataValidations>
  <pageMargins left="0.7" right="0.7" top="0.75" bottom="0.75" header="0.3" footer="0.3"/>
  <pageSetup orientation="portrait" r:id="rId1"/>
  <ignoredErrors>
    <ignoredError sqref="I7:K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0</xdr:col>
                    <xdr:colOff>304800</xdr:colOff>
                    <xdr:row>1</xdr:row>
                    <xdr:rowOff>106680</xdr:rowOff>
                  </from>
                  <to>
                    <xdr:col>0</xdr:col>
                    <xdr:colOff>502920</xdr:colOff>
                    <xdr:row>1</xdr:row>
                    <xdr:rowOff>236220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V24"/>
  <sheetViews>
    <sheetView workbookViewId="0">
      <selection activeCell="A13" sqref="A13:H13"/>
    </sheetView>
  </sheetViews>
  <sheetFormatPr defaultColWidth="8.88671875" defaultRowHeight="14.4" x14ac:dyDescent="0.3"/>
  <cols>
    <col min="1" max="1" width="31" customWidth="1"/>
    <col min="2" max="2" width="28.44140625" customWidth="1"/>
    <col min="3" max="7" width="9.109375" customWidth="1"/>
    <col min="8" max="8" width="12" customWidth="1"/>
    <col min="10" max="22" width="9.109375" style="2"/>
  </cols>
  <sheetData>
    <row r="1" spans="1:22" ht="24.9" customHeight="1" x14ac:dyDescent="0.3">
      <c r="A1" s="755" t="s">
        <v>429</v>
      </c>
      <c r="B1" s="756"/>
      <c r="C1" s="756"/>
      <c r="D1" s="756"/>
      <c r="E1" s="756"/>
      <c r="F1" s="756"/>
      <c r="G1" s="756"/>
      <c r="H1" s="757"/>
      <c r="I1" s="2"/>
    </row>
    <row r="2" spans="1:22" ht="32.25" customHeight="1" x14ac:dyDescent="0.3">
      <c r="A2" s="335"/>
      <c r="B2" s="762" t="s">
        <v>345</v>
      </c>
      <c r="C2" s="762"/>
      <c r="D2" s="762"/>
      <c r="E2" s="762"/>
      <c r="F2" s="762"/>
      <c r="G2" s="762"/>
      <c r="H2" s="762"/>
      <c r="I2" s="2"/>
    </row>
    <row r="3" spans="1:22" ht="28.8" x14ac:dyDescent="0.3">
      <c r="A3" s="310" t="s">
        <v>91</v>
      </c>
      <c r="B3" s="184" t="s">
        <v>499</v>
      </c>
      <c r="C3" s="185" t="s">
        <v>608</v>
      </c>
      <c r="D3" s="185" t="s">
        <v>609</v>
      </c>
      <c r="E3" s="185" t="s">
        <v>610</v>
      </c>
      <c r="F3" s="185" t="s">
        <v>611</v>
      </c>
      <c r="G3" s="185" t="s">
        <v>612</v>
      </c>
      <c r="H3" s="184" t="s">
        <v>613</v>
      </c>
    </row>
    <row r="4" spans="1:22" ht="15" customHeight="1" x14ac:dyDescent="0.3">
      <c r="A4" s="765" t="s">
        <v>240</v>
      </c>
      <c r="B4" s="766"/>
      <c r="C4" s="766"/>
      <c r="D4" s="766"/>
      <c r="E4" s="766"/>
      <c r="F4" s="766"/>
      <c r="G4" s="766"/>
      <c r="H4" s="767"/>
      <c r="J4" s="378"/>
      <c r="K4" s="378"/>
      <c r="L4" s="378"/>
      <c r="M4" s="378"/>
      <c r="N4" s="378"/>
      <c r="O4" s="378"/>
      <c r="P4" s="378"/>
    </row>
    <row r="5" spans="1:22" s="37" customFormat="1" ht="15" customHeight="1" x14ac:dyDescent="0.3">
      <c r="A5" s="112"/>
      <c r="B5" s="125"/>
      <c r="C5" s="72"/>
      <c r="D5" s="72"/>
      <c r="E5" s="72"/>
      <c r="F5" s="72"/>
      <c r="G5" s="72"/>
      <c r="H5" s="72"/>
      <c r="J5" s="379"/>
      <c r="K5" s="379"/>
      <c r="L5" s="379"/>
      <c r="M5" s="379"/>
      <c r="N5" s="379"/>
      <c r="O5" s="379"/>
      <c r="P5" s="379"/>
      <c r="Q5" s="151"/>
      <c r="R5" s="151"/>
      <c r="S5" s="151"/>
      <c r="T5" s="151"/>
      <c r="U5" s="151"/>
      <c r="V5" s="151"/>
    </row>
    <row r="6" spans="1:22" s="37" customFormat="1" ht="15" customHeight="1" x14ac:dyDescent="0.3">
      <c r="A6" s="112"/>
      <c r="B6" s="125"/>
      <c r="C6" s="72"/>
      <c r="D6" s="72"/>
      <c r="E6" s="72"/>
      <c r="F6" s="72"/>
      <c r="G6" s="72"/>
      <c r="H6" s="72"/>
      <c r="J6" s="379"/>
      <c r="K6" s="379"/>
      <c r="L6" s="379"/>
      <c r="M6" s="379"/>
      <c r="N6" s="379"/>
      <c r="O6" s="379"/>
      <c r="P6" s="379"/>
      <c r="Q6" s="151"/>
      <c r="R6" s="151"/>
      <c r="S6" s="151"/>
      <c r="T6" s="151"/>
      <c r="U6" s="151"/>
      <c r="V6" s="151"/>
    </row>
    <row r="7" spans="1:22" s="37" customFormat="1" ht="15" customHeight="1" x14ac:dyDescent="0.3">
      <c r="A7" s="112"/>
      <c r="B7" s="125"/>
      <c r="C7" s="72"/>
      <c r="D7" s="72"/>
      <c r="E7" s="72"/>
      <c r="F7" s="72"/>
      <c r="G7" s="72"/>
      <c r="H7" s="72"/>
      <c r="J7" s="379"/>
      <c r="K7" s="379"/>
      <c r="L7" s="379"/>
      <c r="M7" s="379"/>
      <c r="N7" s="379"/>
      <c r="O7" s="379"/>
      <c r="P7" s="379"/>
      <c r="Q7" s="151"/>
      <c r="R7" s="151"/>
      <c r="S7" s="151"/>
      <c r="T7" s="151"/>
      <c r="U7" s="151"/>
      <c r="V7" s="151"/>
    </row>
    <row r="8" spans="1:22" s="37" customFormat="1" ht="15" customHeight="1" x14ac:dyDescent="0.3">
      <c r="A8" s="112"/>
      <c r="B8" s="129"/>
      <c r="C8" s="72"/>
      <c r="D8" s="72"/>
      <c r="E8" s="72"/>
      <c r="F8" s="72"/>
      <c r="G8" s="72"/>
      <c r="H8" s="72"/>
      <c r="J8" s="379"/>
      <c r="K8" s="379"/>
      <c r="L8" s="379"/>
      <c r="M8" s="379"/>
      <c r="N8" s="379"/>
      <c r="O8" s="379"/>
      <c r="P8" s="379"/>
      <c r="Q8" s="151"/>
      <c r="R8" s="151"/>
      <c r="S8" s="151"/>
      <c r="T8" s="151"/>
      <c r="U8" s="151"/>
      <c r="V8" s="151"/>
    </row>
    <row r="9" spans="1:22" s="37" customFormat="1" ht="15" customHeight="1" x14ac:dyDescent="0.3">
      <c r="A9" s="112"/>
      <c r="B9" s="115"/>
      <c r="C9" s="157"/>
      <c r="D9" s="72"/>
      <c r="E9" s="72"/>
      <c r="F9" s="72"/>
      <c r="G9" s="72"/>
      <c r="H9" s="72"/>
      <c r="J9" s="379"/>
      <c r="K9" s="379"/>
      <c r="L9" s="379"/>
      <c r="M9" s="379"/>
      <c r="N9" s="379"/>
      <c r="O9" s="379"/>
      <c r="P9" s="379"/>
      <c r="Q9" s="151"/>
      <c r="R9" s="151"/>
      <c r="S9" s="151"/>
      <c r="T9" s="151"/>
      <c r="U9" s="151"/>
      <c r="V9" s="151"/>
    </row>
    <row r="10" spans="1:22" s="37" customFormat="1" ht="15" customHeight="1" x14ac:dyDescent="0.3">
      <c r="A10" s="112"/>
      <c r="B10" s="158"/>
      <c r="C10" s="157"/>
      <c r="D10" s="159"/>
      <c r="E10" s="72"/>
      <c r="F10" s="72"/>
      <c r="G10" s="72"/>
      <c r="H10" s="72"/>
      <c r="J10" s="151"/>
      <c r="K10" s="151"/>
      <c r="L10" s="151"/>
      <c r="M10" s="151"/>
      <c r="N10" s="151"/>
      <c r="O10" s="151"/>
      <c r="P10" s="151"/>
      <c r="Q10" s="151"/>
      <c r="R10" s="151"/>
      <c r="S10" s="151"/>
      <c r="T10" s="151"/>
      <c r="U10" s="151"/>
      <c r="V10" s="151"/>
    </row>
    <row r="11" spans="1:22" s="2" customFormat="1" x14ac:dyDescent="0.3">
      <c r="A11" s="763" t="s">
        <v>23</v>
      </c>
      <c r="B11" s="764"/>
      <c r="C11" s="76">
        <f t="shared" ref="C11:H11" ca="1" si="0">SUM(INDIRECT(ADDRESS(1,COLUMN())&amp;":"&amp;ADDRESS(ROW()-1,COLUMN())))</f>
        <v>0</v>
      </c>
      <c r="D11" s="76">
        <f t="shared" ca="1" si="0"/>
        <v>0</v>
      </c>
      <c r="E11" s="76">
        <f t="shared" ca="1" si="0"/>
        <v>0</v>
      </c>
      <c r="F11" s="76">
        <f t="shared" ca="1" si="0"/>
        <v>0</v>
      </c>
      <c r="G11" s="76">
        <f t="shared" ca="1" si="0"/>
        <v>0</v>
      </c>
      <c r="H11" s="76">
        <f t="shared" ca="1" si="0"/>
        <v>0</v>
      </c>
      <c r="I11"/>
    </row>
    <row r="12" spans="1:22" s="2" customFormat="1" x14ac:dyDescent="0.3">
      <c r="A12" s="768" t="s">
        <v>614</v>
      </c>
      <c r="B12" s="769"/>
      <c r="C12" s="769"/>
      <c r="D12" s="769"/>
      <c r="E12" s="769"/>
      <c r="F12" s="769"/>
      <c r="G12" s="769"/>
      <c r="H12" s="770"/>
      <c r="I12"/>
    </row>
    <row r="13" spans="1:22" s="2" customFormat="1" ht="60" customHeight="1" x14ac:dyDescent="0.3">
      <c r="A13" s="683" t="s">
        <v>104</v>
      </c>
      <c r="B13" s="758"/>
      <c r="C13" s="759"/>
      <c r="D13" s="758"/>
      <c r="E13" s="758"/>
      <c r="F13" s="758"/>
      <c r="G13" s="758"/>
      <c r="H13" s="760"/>
      <c r="I13"/>
      <c r="J13" s="319"/>
      <c r="K13" s="41"/>
    </row>
    <row r="14" spans="1:22" s="24" customFormat="1" x14ac:dyDescent="0.3">
      <c r="A14" s="761"/>
      <c r="B14" s="761"/>
      <c r="C14" s="761"/>
      <c r="D14" s="761"/>
      <c r="E14" s="761"/>
      <c r="F14" s="761"/>
      <c r="G14" s="761"/>
      <c r="H14" s="761"/>
      <c r="I14" s="29"/>
      <c r="J14" s="41"/>
      <c r="K14" s="41"/>
    </row>
    <row r="15" spans="1:22" s="2" customFormat="1" ht="15.6" x14ac:dyDescent="0.3">
      <c r="A15" s="28"/>
      <c r="B15" s="28"/>
      <c r="C15" s="28"/>
      <c r="D15" s="28"/>
      <c r="E15" s="28"/>
      <c r="F15" s="28"/>
      <c r="G15" s="28"/>
      <c r="H15" s="28"/>
      <c r="I15"/>
      <c r="J15" s="678"/>
      <c r="K15" s="678"/>
    </row>
    <row r="16" spans="1:22" x14ac:dyDescent="0.3">
      <c r="A16" s="26"/>
      <c r="B16" s="2"/>
      <c r="C16" s="2"/>
      <c r="D16" s="2"/>
      <c r="E16" s="2"/>
      <c r="F16" s="2"/>
      <c r="G16" s="2"/>
      <c r="H16" s="2"/>
      <c r="J16" s="678"/>
      <c r="K16" s="678"/>
      <c r="L16"/>
      <c r="M16"/>
      <c r="N16"/>
      <c r="O16"/>
      <c r="P16"/>
      <c r="Q16"/>
      <c r="R16"/>
      <c r="S16"/>
      <c r="T16"/>
      <c r="U16"/>
      <c r="V16"/>
    </row>
    <row r="17" spans="1:22" x14ac:dyDescent="0.3">
      <c r="A17" s="30"/>
      <c r="B17" s="720"/>
      <c r="C17" s="720"/>
      <c r="D17" s="720"/>
      <c r="E17" s="720"/>
      <c r="F17" s="720"/>
      <c r="G17" s="720"/>
      <c r="H17" s="720"/>
      <c r="I17" s="14"/>
      <c r="J17" s="678"/>
      <c r="K17" s="678"/>
      <c r="L17"/>
      <c r="M17"/>
      <c r="N17"/>
      <c r="O17"/>
      <c r="P17"/>
      <c r="Q17"/>
      <c r="R17"/>
      <c r="S17"/>
      <c r="T17"/>
      <c r="U17"/>
      <c r="V17"/>
    </row>
    <row r="18" spans="1:22" x14ac:dyDescent="0.3">
      <c r="A18" s="30"/>
      <c r="B18" s="720"/>
      <c r="C18" s="720"/>
      <c r="D18" s="720"/>
      <c r="E18" s="720"/>
      <c r="F18" s="720"/>
      <c r="G18" s="720"/>
      <c r="H18" s="720"/>
      <c r="I18" s="14"/>
      <c r="J18" s="678"/>
      <c r="K18" s="678"/>
      <c r="L18"/>
      <c r="M18"/>
      <c r="N18"/>
      <c r="O18"/>
      <c r="P18"/>
      <c r="Q18"/>
      <c r="R18"/>
      <c r="S18"/>
      <c r="T18"/>
      <c r="U18"/>
      <c r="V18"/>
    </row>
    <row r="19" spans="1:22" x14ac:dyDescent="0.3">
      <c r="A19" s="25"/>
      <c r="B19" s="36"/>
      <c r="C19" s="36"/>
      <c r="D19" s="36"/>
      <c r="E19" s="36"/>
      <c r="F19" s="36"/>
      <c r="G19" s="36"/>
      <c r="H19" s="36"/>
      <c r="I19" s="2"/>
      <c r="J19"/>
      <c r="K19"/>
      <c r="L19"/>
      <c r="M19"/>
      <c r="N19"/>
      <c r="O19"/>
      <c r="P19"/>
      <c r="Q19"/>
      <c r="R19"/>
      <c r="S19"/>
      <c r="T19"/>
      <c r="U19"/>
      <c r="V19"/>
    </row>
    <row r="20" spans="1:22" x14ac:dyDescent="0.3">
      <c r="A20" s="26"/>
      <c r="B20" s="36"/>
      <c r="C20" s="36"/>
      <c r="D20" s="36"/>
      <c r="E20" s="36"/>
      <c r="F20" s="36"/>
      <c r="G20" s="36"/>
      <c r="H20" s="36"/>
      <c r="I20" s="2"/>
      <c r="L20"/>
      <c r="M20"/>
      <c r="N20"/>
      <c r="O20"/>
      <c r="P20"/>
      <c r="Q20"/>
      <c r="R20"/>
      <c r="S20"/>
      <c r="T20"/>
      <c r="U20"/>
      <c r="V20"/>
    </row>
    <row r="21" spans="1:22" x14ac:dyDescent="0.3">
      <c r="A21" s="30"/>
      <c r="B21" s="720"/>
      <c r="C21" s="720"/>
      <c r="D21" s="720"/>
      <c r="E21" s="720"/>
      <c r="F21" s="720"/>
      <c r="G21" s="720"/>
      <c r="H21" s="720"/>
      <c r="I21" s="15"/>
      <c r="L21"/>
      <c r="M21"/>
      <c r="N21"/>
      <c r="O21"/>
      <c r="P21"/>
      <c r="Q21"/>
      <c r="R21"/>
      <c r="S21"/>
      <c r="T21"/>
      <c r="U21"/>
      <c r="V21"/>
    </row>
    <row r="22" spans="1:22" x14ac:dyDescent="0.3">
      <c r="A22" s="30"/>
      <c r="B22" s="754"/>
      <c r="C22" s="754"/>
      <c r="D22" s="754"/>
      <c r="E22" s="754"/>
      <c r="F22" s="754"/>
      <c r="G22" s="754"/>
      <c r="H22" s="754"/>
      <c r="I22" s="15"/>
      <c r="L22"/>
      <c r="M22"/>
      <c r="N22"/>
      <c r="O22"/>
      <c r="P22"/>
      <c r="Q22"/>
      <c r="R22"/>
      <c r="S22"/>
      <c r="T22"/>
      <c r="U22"/>
      <c r="V22"/>
    </row>
    <row r="23" spans="1:22" x14ac:dyDescent="0.3">
      <c r="A23" s="30"/>
      <c r="B23" s="720"/>
      <c r="C23" s="720"/>
      <c r="D23" s="720"/>
      <c r="E23" s="720"/>
      <c r="F23" s="720"/>
      <c r="G23" s="720"/>
      <c r="H23" s="720"/>
      <c r="I23" s="15"/>
      <c r="L23"/>
      <c r="M23"/>
      <c r="N23"/>
      <c r="O23"/>
      <c r="P23"/>
      <c r="Q23"/>
      <c r="R23"/>
      <c r="S23"/>
      <c r="T23"/>
      <c r="U23"/>
      <c r="V23"/>
    </row>
    <row r="24" spans="1:22" ht="15" customHeight="1" x14ac:dyDescent="0.3">
      <c r="A24" s="30"/>
      <c r="B24" s="36"/>
      <c r="C24" s="36"/>
      <c r="D24" s="36"/>
      <c r="E24" s="36"/>
      <c r="F24" s="36"/>
      <c r="G24" s="36"/>
      <c r="H24" s="36"/>
      <c r="I24" s="15"/>
      <c r="L24"/>
      <c r="M24"/>
      <c r="N24"/>
      <c r="O24"/>
      <c r="P24"/>
      <c r="Q24"/>
      <c r="R24"/>
      <c r="S24"/>
      <c r="T24"/>
      <c r="U24"/>
      <c r="V24"/>
    </row>
  </sheetData>
  <sheetProtection algorithmName="SHA-512" hashValue="+EzqvW1sAW8wVcEKJjgcSXA4pmafP7aKz1OeglA3ebls9qKUXLVFwLXxlvz+OQS1cEgBdfCguOcDwGOIVHwbHw==" saltValue="C+lC4iwbbRrtwymaSfAeJg==" spinCount="100000" sheet="1" objects="1" scenarios="1" insertRows="0" deleteRows="0"/>
  <mergeCells count="13">
    <mergeCell ref="J15:K18"/>
    <mergeCell ref="B22:H22"/>
    <mergeCell ref="B23:H23"/>
    <mergeCell ref="A1:H1"/>
    <mergeCell ref="A13:H13"/>
    <mergeCell ref="A14:H14"/>
    <mergeCell ref="B17:H17"/>
    <mergeCell ref="B18:H18"/>
    <mergeCell ref="B21:H21"/>
    <mergeCell ref="B2:H2"/>
    <mergeCell ref="A11:B11"/>
    <mergeCell ref="A4:H4"/>
    <mergeCell ref="A12:H12"/>
  </mergeCells>
  <dataValidations count="2">
    <dataValidation type="list" allowBlank="1" showInputMessage="1" showErrorMessage="1" error="You must select from the drop down list." sqref="B5:B10" xr:uid="{00000000-0002-0000-1900-000000000000}">
      <formula1>Treatment</formula1>
    </dataValidation>
    <dataValidation allowBlank="1" showErrorMessage="1" prompt="Input volume in the unit selected in Table 2-3" sqref="C5:H10" xr:uid="{00000000-0002-0000-1900-000001000000}"/>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3793" r:id="rId3" name="Check Box 1">
              <controlPr defaultSize="0" autoFill="0" autoLine="0" autoPict="0">
                <anchor moveWithCells="1">
                  <from>
                    <xdr:col>0</xdr:col>
                    <xdr:colOff>754380</xdr:colOff>
                    <xdr:row>1</xdr:row>
                    <xdr:rowOff>114300</xdr:rowOff>
                  </from>
                  <to>
                    <xdr:col>0</xdr:col>
                    <xdr:colOff>952500</xdr:colOff>
                    <xdr:row>1</xdr:row>
                    <xdr:rowOff>297180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73AE4-E068-4820-BC37-0F895F95998A}">
  <dimension ref="A1:Q32"/>
  <sheetViews>
    <sheetView topLeftCell="A3" workbookViewId="0">
      <selection sqref="A1:D20"/>
    </sheetView>
  </sheetViews>
  <sheetFormatPr defaultColWidth="8.88671875" defaultRowHeight="14.4" x14ac:dyDescent="0.3"/>
  <cols>
    <col min="1" max="1" width="18.109375" customWidth="1"/>
    <col min="2" max="2" width="21.109375" customWidth="1"/>
    <col min="3" max="3" width="20.33203125" customWidth="1"/>
    <col min="4" max="4" width="25" customWidth="1"/>
    <col min="6" max="6" width="31.44140625" customWidth="1"/>
  </cols>
  <sheetData>
    <row r="1" spans="1:6" ht="40.5" customHeight="1" x14ac:dyDescent="0.3">
      <c r="A1" s="771" t="s">
        <v>430</v>
      </c>
      <c r="B1" s="772"/>
      <c r="C1" s="772"/>
      <c r="D1" s="773"/>
      <c r="F1" s="348"/>
    </row>
    <row r="2" spans="1:6" ht="59.25" customHeight="1" x14ac:dyDescent="0.3">
      <c r="A2" s="336"/>
      <c r="B2" s="693" t="s">
        <v>617</v>
      </c>
      <c r="C2" s="693"/>
      <c r="D2" s="694"/>
      <c r="F2" s="348"/>
    </row>
    <row r="3" spans="1:6" ht="32.25" customHeight="1" x14ac:dyDescent="0.3">
      <c r="A3" s="774" t="s">
        <v>616</v>
      </c>
      <c r="B3" s="775"/>
      <c r="C3" s="366" t="s">
        <v>623</v>
      </c>
      <c r="D3" s="367" t="s">
        <v>615</v>
      </c>
      <c r="F3" s="68"/>
    </row>
    <row r="4" spans="1:6" ht="19.5" customHeight="1" x14ac:dyDescent="0.3">
      <c r="A4" s="649" t="s">
        <v>578</v>
      </c>
      <c r="B4" s="776"/>
      <c r="C4" s="776"/>
      <c r="D4" s="777"/>
    </row>
    <row r="5" spans="1:6" s="37" customFormat="1" x14ac:dyDescent="0.3">
      <c r="A5" s="733" t="s">
        <v>9</v>
      </c>
      <c r="B5" s="733"/>
      <c r="C5" s="462"/>
      <c r="D5" s="465"/>
    </row>
    <row r="6" spans="1:6" s="37" customFormat="1" x14ac:dyDescent="0.3">
      <c r="A6" s="733" t="s">
        <v>577</v>
      </c>
      <c r="B6" s="733"/>
      <c r="C6" s="462"/>
      <c r="D6" s="465"/>
    </row>
    <row r="7" spans="1:6" s="37" customFormat="1" x14ac:dyDescent="0.3">
      <c r="A7" s="733" t="s">
        <v>32</v>
      </c>
      <c r="B7" s="733"/>
      <c r="C7" s="462"/>
      <c r="D7" s="465"/>
    </row>
    <row r="8" spans="1:6" s="37" customFormat="1" x14ac:dyDescent="0.3">
      <c r="A8" s="733" t="s">
        <v>33</v>
      </c>
      <c r="B8" s="733"/>
      <c r="C8" s="72"/>
      <c r="D8" s="72"/>
    </row>
    <row r="9" spans="1:6" s="37" customFormat="1" x14ac:dyDescent="0.3">
      <c r="A9" s="733" t="s">
        <v>34</v>
      </c>
      <c r="B9" s="733"/>
      <c r="C9" s="72"/>
      <c r="D9" s="72"/>
    </row>
    <row r="10" spans="1:6" s="37" customFormat="1" x14ac:dyDescent="0.3">
      <c r="A10" s="733" t="s">
        <v>75</v>
      </c>
      <c r="B10" s="733"/>
      <c r="C10" s="72"/>
      <c r="D10" s="72"/>
    </row>
    <row r="11" spans="1:6" s="37" customFormat="1" x14ac:dyDescent="0.3">
      <c r="A11" s="733" t="s">
        <v>35</v>
      </c>
      <c r="B11" s="733"/>
      <c r="C11" s="72"/>
      <c r="D11" s="72"/>
    </row>
    <row r="12" spans="1:6" s="37" customFormat="1" x14ac:dyDescent="0.3">
      <c r="A12" s="733" t="s">
        <v>36</v>
      </c>
      <c r="B12" s="733"/>
      <c r="C12" s="72"/>
      <c r="D12" s="72"/>
    </row>
    <row r="13" spans="1:6" s="37" customFormat="1" x14ac:dyDescent="0.3">
      <c r="A13" s="733" t="s">
        <v>10</v>
      </c>
      <c r="B13" s="733"/>
      <c r="C13" s="72"/>
      <c r="D13" s="72"/>
    </row>
    <row r="14" spans="1:6" s="37" customFormat="1" x14ac:dyDescent="0.3">
      <c r="A14" s="733" t="s">
        <v>37</v>
      </c>
      <c r="B14" s="733"/>
      <c r="C14" s="72"/>
      <c r="D14" s="72"/>
    </row>
    <row r="15" spans="1:6" s="37" customFormat="1" ht="16.2" x14ac:dyDescent="0.3">
      <c r="A15" s="733" t="s">
        <v>622</v>
      </c>
      <c r="B15" s="733"/>
      <c r="C15" s="72"/>
      <c r="D15" s="72"/>
    </row>
    <row r="16" spans="1:6" s="37" customFormat="1" x14ac:dyDescent="0.3">
      <c r="A16" s="733" t="s">
        <v>76</v>
      </c>
      <c r="B16" s="733"/>
      <c r="C16" s="72"/>
      <c r="D16" s="72"/>
    </row>
    <row r="17" spans="1:17" s="37" customFormat="1" x14ac:dyDescent="0.3">
      <c r="A17" s="739" t="s">
        <v>204</v>
      </c>
      <c r="B17" s="739"/>
      <c r="C17" s="72"/>
      <c r="D17" s="72"/>
    </row>
    <row r="18" spans="1:17" ht="15" customHeight="1" x14ac:dyDescent="0.3">
      <c r="A18" s="779" t="s">
        <v>23</v>
      </c>
      <c r="B18" s="780"/>
      <c r="C18" s="334">
        <f ca="1">SUM(INDIRECT(ADDRESS(1,COLUMN())&amp;":"&amp;ADDRESS(ROW()-1,COLUMN())))</f>
        <v>0</v>
      </c>
      <c r="D18" s="334">
        <f ca="1">SUM(INDIRECT(ADDRESS(1,COLUMN())&amp;":"&amp;ADDRESS(ROW()-1,COLUMN())))</f>
        <v>0</v>
      </c>
      <c r="I18" s="778"/>
      <c r="J18" s="778"/>
      <c r="K18" s="778"/>
      <c r="L18" s="778"/>
      <c r="M18" s="778"/>
      <c r="N18" s="778"/>
      <c r="O18" s="778"/>
      <c r="P18" s="778"/>
      <c r="Q18" s="778"/>
    </row>
    <row r="19" spans="1:17" ht="24.75" customHeight="1" x14ac:dyDescent="0.3">
      <c r="A19" s="784" t="s">
        <v>624</v>
      </c>
      <c r="B19" s="785"/>
      <c r="C19" s="785"/>
      <c r="D19" s="786"/>
      <c r="I19" s="436"/>
      <c r="J19" s="436"/>
      <c r="K19" s="436"/>
      <c r="L19" s="436"/>
      <c r="M19" s="436"/>
      <c r="N19" s="436"/>
      <c r="O19" s="436"/>
      <c r="P19" s="436"/>
      <c r="Q19" s="436"/>
    </row>
    <row r="20" spans="1:17" s="16" customFormat="1" ht="33.6" customHeight="1" x14ac:dyDescent="0.3">
      <c r="A20" s="781" t="s">
        <v>579</v>
      </c>
      <c r="B20" s="782"/>
      <c r="C20" s="782"/>
      <c r="D20" s="783"/>
      <c r="F20" s="319"/>
      <c r="G20" s="41"/>
    </row>
    <row r="21" spans="1:17" s="24" customFormat="1" x14ac:dyDescent="0.3">
      <c r="A21" s="761"/>
      <c r="B21" s="761"/>
      <c r="C21" s="761"/>
      <c r="D21" s="761"/>
      <c r="F21" s="41"/>
      <c r="G21" s="41"/>
    </row>
    <row r="22" spans="1:17" ht="15" customHeight="1" x14ac:dyDescent="0.3">
      <c r="C22" s="13"/>
      <c r="D22" s="13"/>
      <c r="F22" s="678"/>
      <c r="G22" s="678"/>
    </row>
    <row r="23" spans="1:17" x14ac:dyDescent="0.3">
      <c r="A23" s="247"/>
      <c r="B23" s="247"/>
      <c r="F23" s="678"/>
      <c r="G23" s="678"/>
    </row>
    <row r="24" spans="1:17" x14ac:dyDescent="0.3">
      <c r="F24" s="678"/>
      <c r="G24" s="678"/>
    </row>
    <row r="25" spans="1:17" x14ac:dyDescent="0.3">
      <c r="A25" s="26"/>
      <c r="F25" s="678"/>
      <c r="G25" s="678"/>
    </row>
    <row r="26" spans="1:17" x14ac:dyDescent="0.3">
      <c r="A26" s="30"/>
      <c r="B26" s="778"/>
      <c r="C26" s="778"/>
      <c r="D26" s="778"/>
      <c r="E26" s="4"/>
      <c r="F26" s="4"/>
      <c r="G26" s="4"/>
    </row>
    <row r="27" spans="1:17" x14ac:dyDescent="0.3">
      <c r="A27" s="30"/>
      <c r="B27" s="778"/>
      <c r="C27" s="778"/>
      <c r="D27" s="778"/>
      <c r="E27" s="4"/>
      <c r="F27" s="4"/>
      <c r="G27" s="4"/>
      <c r="H27" s="4"/>
      <c r="I27" s="4"/>
      <c r="J27" s="4"/>
    </row>
    <row r="28" spans="1:17" x14ac:dyDescent="0.3">
      <c r="A28" s="25"/>
    </row>
    <row r="29" spans="1:17" x14ac:dyDescent="0.3">
      <c r="A29" s="26"/>
    </row>
    <row r="30" spans="1:17" x14ac:dyDescent="0.3">
      <c r="A30" s="30"/>
      <c r="B30" s="778"/>
      <c r="C30" s="778"/>
      <c r="D30" s="778"/>
    </row>
    <row r="31" spans="1:17" x14ac:dyDescent="0.3">
      <c r="B31" s="13"/>
    </row>
    <row r="32" spans="1:17" x14ac:dyDescent="0.3">
      <c r="A32" s="51"/>
      <c r="B32" s="778"/>
      <c r="C32" s="778"/>
      <c r="D32" s="778"/>
    </row>
  </sheetData>
  <sheetProtection insertRows="0" deleteRows="0"/>
  <mergeCells count="27">
    <mergeCell ref="A16:B16"/>
    <mergeCell ref="I18:Q18"/>
    <mergeCell ref="A20:D20"/>
    <mergeCell ref="A21:D21"/>
    <mergeCell ref="B26:D26"/>
    <mergeCell ref="F22:G25"/>
    <mergeCell ref="A19:D19"/>
    <mergeCell ref="B30:D30"/>
    <mergeCell ref="B32:D32"/>
    <mergeCell ref="A18:B18"/>
    <mergeCell ref="A17:B17"/>
    <mergeCell ref="B27:D27"/>
    <mergeCell ref="A1:D1"/>
    <mergeCell ref="B2:D2"/>
    <mergeCell ref="A3:B3"/>
    <mergeCell ref="A5:B5"/>
    <mergeCell ref="A15:B15"/>
    <mergeCell ref="A6:B6"/>
    <mergeCell ref="A4:D4"/>
    <mergeCell ref="A7:B7"/>
    <mergeCell ref="A8:B8"/>
    <mergeCell ref="A9:B9"/>
    <mergeCell ref="A10:B10"/>
    <mergeCell ref="A11:B11"/>
    <mergeCell ref="A12:B12"/>
    <mergeCell ref="A13:B13"/>
    <mergeCell ref="A14:B14"/>
  </mergeCells>
  <dataValidations count="1">
    <dataValidation allowBlank="1" showErrorMessage="1" prompt="Input volume in the unit selected in Table 2-3" sqref="C5:D17" xr:uid="{17E4E25A-F8F6-4475-8D57-631D46279A83}"/>
  </dataValidations>
  <pageMargins left="0.7" right="0.7" top="0.75" bottom="0.75" header="0.3" footer="0.3"/>
  <pageSetup orientation="portrait" r:id="rId1"/>
  <ignoredErrors>
    <ignoredError sqref="C18:D1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69991" r:id="rId4" name="Check Box 7">
              <controlPr defaultSize="0" autoFill="0" autoLine="0" autoPict="0">
                <anchor moveWithCells="1">
                  <from>
                    <xdr:col>0</xdr:col>
                    <xdr:colOff>502920</xdr:colOff>
                    <xdr:row>1</xdr:row>
                    <xdr:rowOff>266700</xdr:rowOff>
                  </from>
                  <to>
                    <xdr:col>0</xdr:col>
                    <xdr:colOff>693420</xdr:colOff>
                    <xdr:row>1</xdr:row>
                    <xdr:rowOff>403860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O23"/>
  <sheetViews>
    <sheetView zoomScaleNormal="100" workbookViewId="0">
      <selection activeCell="A11" sqref="A11:C11"/>
    </sheetView>
  </sheetViews>
  <sheetFormatPr defaultColWidth="8.88671875" defaultRowHeight="14.4" x14ac:dyDescent="0.3"/>
  <cols>
    <col min="1" max="1" width="30.44140625" customWidth="1"/>
    <col min="2" max="2" width="29.44140625" customWidth="1"/>
    <col min="3" max="3" width="31" customWidth="1"/>
    <col min="7" max="15" width="9.109375" style="2"/>
  </cols>
  <sheetData>
    <row r="1" spans="1:15" ht="34.5" customHeight="1" x14ac:dyDescent="0.3">
      <c r="A1" s="771" t="s">
        <v>431</v>
      </c>
      <c r="B1" s="772"/>
      <c r="C1" s="773"/>
    </row>
    <row r="2" spans="1:15" ht="48.75" customHeight="1" x14ac:dyDescent="0.3">
      <c r="A2" s="336"/>
      <c r="B2" s="787" t="s">
        <v>316</v>
      </c>
      <c r="C2" s="787"/>
    </row>
    <row r="3" spans="1:15" ht="28.8" x14ac:dyDescent="0.3">
      <c r="A3" s="310" t="s">
        <v>91</v>
      </c>
      <c r="B3" s="310" t="s">
        <v>618</v>
      </c>
      <c r="C3" s="186" t="s">
        <v>619</v>
      </c>
    </row>
    <row r="4" spans="1:15" x14ac:dyDescent="0.3">
      <c r="A4" s="789" t="s">
        <v>240</v>
      </c>
      <c r="B4" s="790"/>
      <c r="C4" s="790"/>
    </row>
    <row r="5" spans="1:15" s="37" customFormat="1" x14ac:dyDescent="0.3">
      <c r="A5" s="139"/>
      <c r="B5" s="72"/>
      <c r="C5" s="72"/>
      <c r="G5" s="151"/>
      <c r="H5" s="151"/>
      <c r="I5" s="151"/>
      <c r="J5" s="151"/>
      <c r="K5" s="151"/>
      <c r="L5" s="151"/>
      <c r="M5" s="151"/>
      <c r="N5" s="151"/>
      <c r="O5" s="151"/>
    </row>
    <row r="6" spans="1:15" s="37" customFormat="1" x14ac:dyDescent="0.3">
      <c r="A6" s="139"/>
      <c r="B6" s="72"/>
      <c r="C6" s="72"/>
      <c r="G6" s="151"/>
      <c r="H6" s="151"/>
      <c r="I6" s="151"/>
      <c r="J6" s="151"/>
      <c r="K6" s="151"/>
      <c r="L6" s="151"/>
      <c r="M6" s="151"/>
      <c r="N6" s="151"/>
      <c r="O6" s="151"/>
    </row>
    <row r="7" spans="1:15" s="37" customFormat="1" x14ac:dyDescent="0.3">
      <c r="A7" s="132"/>
      <c r="B7" s="72"/>
      <c r="C7" s="72"/>
      <c r="G7" s="151"/>
      <c r="H7" s="151"/>
      <c r="I7" s="151"/>
      <c r="J7" s="151"/>
      <c r="K7" s="151"/>
      <c r="L7" s="151"/>
      <c r="M7" s="151"/>
      <c r="N7" s="151"/>
      <c r="O7" s="151"/>
    </row>
    <row r="8" spans="1:15" s="37" customFormat="1" x14ac:dyDescent="0.3">
      <c r="A8" s="132"/>
      <c r="B8" s="72"/>
      <c r="C8" s="72"/>
      <c r="G8" s="151"/>
      <c r="H8" s="151"/>
      <c r="I8" s="151"/>
      <c r="J8" s="151"/>
      <c r="K8" s="151"/>
      <c r="L8" s="151"/>
      <c r="M8" s="151"/>
      <c r="N8" s="151"/>
      <c r="O8" s="151"/>
    </row>
    <row r="9" spans="1:15" ht="15" customHeight="1" x14ac:dyDescent="0.3">
      <c r="A9" s="311" t="s">
        <v>23</v>
      </c>
      <c r="B9" s="76">
        <f ca="1">SUM(INDIRECT(ADDRESS(1,COLUMN())&amp;":"&amp;ADDRESS(ROW()-1,COLUMN())))</f>
        <v>0</v>
      </c>
      <c r="C9" s="179">
        <f ca="1">SUM(INDIRECT(ADDRESS(1,COLUMN())&amp;":"&amp;ADDRESS(ROW()-1,COLUMN())))</f>
        <v>0</v>
      </c>
      <c r="D9" s="88"/>
      <c r="G9" s="720"/>
      <c r="H9" s="720"/>
      <c r="I9" s="720"/>
      <c r="J9" s="720"/>
      <c r="K9" s="720"/>
      <c r="L9" s="720"/>
      <c r="M9" s="720"/>
      <c r="N9" s="720"/>
      <c r="O9" s="720"/>
    </row>
    <row r="10" spans="1:15" ht="23.25" customHeight="1" x14ac:dyDescent="0.3">
      <c r="A10" s="791" t="s">
        <v>621</v>
      </c>
      <c r="B10" s="791"/>
      <c r="C10" s="791"/>
      <c r="D10" s="2"/>
      <c r="G10" s="435"/>
      <c r="H10" s="435"/>
      <c r="I10" s="435"/>
      <c r="J10" s="435"/>
      <c r="K10" s="435"/>
      <c r="L10" s="435"/>
      <c r="M10" s="435"/>
      <c r="N10" s="435"/>
      <c r="O10" s="435"/>
    </row>
    <row r="11" spans="1:15" s="51" customFormat="1" ht="41.25" customHeight="1" x14ac:dyDescent="0.3">
      <c r="A11" s="788" t="s">
        <v>104</v>
      </c>
      <c r="B11" s="598"/>
      <c r="C11" s="599"/>
      <c r="G11" s="42"/>
      <c r="H11" s="42"/>
      <c r="I11" s="42"/>
      <c r="J11" s="42"/>
      <c r="K11" s="42"/>
      <c r="L11" s="42"/>
      <c r="M11" s="42"/>
      <c r="N11" s="42"/>
      <c r="O11" s="42"/>
    </row>
    <row r="12" spans="1:15" s="24" customFormat="1" ht="12" x14ac:dyDescent="0.25">
      <c r="A12" s="761"/>
      <c r="B12" s="761"/>
      <c r="C12" s="761"/>
      <c r="G12" s="29"/>
      <c r="H12" s="29"/>
      <c r="I12" s="29"/>
      <c r="J12" s="29"/>
      <c r="K12" s="29"/>
      <c r="L12" s="29"/>
      <c r="M12" s="29"/>
      <c r="N12" s="29"/>
      <c r="O12" s="29"/>
    </row>
    <row r="13" spans="1:15" s="2" customFormat="1" ht="15" customHeight="1" x14ac:dyDescent="0.3">
      <c r="B13" s="18"/>
      <c r="C13" s="18"/>
    </row>
    <row r="14" spans="1:15" x14ac:dyDescent="0.3">
      <c r="A14" s="31"/>
      <c r="B14" s="2"/>
      <c r="C14" s="2"/>
    </row>
    <row r="15" spans="1:15" x14ac:dyDescent="0.3">
      <c r="A15" s="2"/>
      <c r="B15" s="2"/>
      <c r="C15" s="2"/>
    </row>
    <row r="16" spans="1:15" x14ac:dyDescent="0.3">
      <c r="A16" s="26"/>
      <c r="B16" s="2"/>
      <c r="C16" s="2"/>
      <c r="D16" s="2"/>
      <c r="E16" s="2"/>
    </row>
    <row r="17" spans="1:15" x14ac:dyDescent="0.3">
      <c r="A17" s="30"/>
      <c r="B17" s="720"/>
      <c r="C17" s="720"/>
      <c r="D17" s="14"/>
      <c r="E17" s="14"/>
      <c r="F17" s="2"/>
    </row>
    <row r="18" spans="1:15" x14ac:dyDescent="0.3">
      <c r="A18" s="30"/>
      <c r="B18" s="720"/>
      <c r="C18" s="720"/>
      <c r="D18" s="14"/>
      <c r="E18" s="14"/>
      <c r="F18" s="14"/>
      <c r="G18" s="14"/>
      <c r="H18" s="14"/>
    </row>
    <row r="19" spans="1:15" x14ac:dyDescent="0.3">
      <c r="A19" s="25"/>
      <c r="B19" s="2"/>
      <c r="C19" s="2"/>
      <c r="D19" s="2"/>
      <c r="E19" s="2"/>
      <c r="F19" s="2"/>
    </row>
    <row r="20" spans="1:15" x14ac:dyDescent="0.3">
      <c r="A20" s="26"/>
      <c r="B20" s="2"/>
      <c r="C20" s="2"/>
      <c r="D20" s="2"/>
      <c r="E20" s="2"/>
      <c r="G20"/>
      <c r="H20"/>
      <c r="I20"/>
      <c r="J20"/>
      <c r="K20"/>
      <c r="L20"/>
      <c r="M20"/>
      <c r="N20"/>
      <c r="O20"/>
    </row>
    <row r="21" spans="1:15" x14ac:dyDescent="0.3">
      <c r="A21" s="30"/>
      <c r="B21" s="720"/>
      <c r="C21" s="720"/>
      <c r="D21" s="2"/>
      <c r="E21" s="2"/>
      <c r="G21"/>
      <c r="H21"/>
      <c r="I21"/>
      <c r="J21"/>
      <c r="K21"/>
      <c r="L21"/>
      <c r="M21"/>
      <c r="N21"/>
      <c r="O21"/>
    </row>
    <row r="22" spans="1:15" x14ac:dyDescent="0.3">
      <c r="A22" s="2"/>
      <c r="B22" s="2"/>
      <c r="C22" s="2"/>
      <c r="D22" s="2"/>
      <c r="E22" s="2"/>
      <c r="G22"/>
      <c r="H22"/>
      <c r="I22"/>
      <c r="J22"/>
      <c r="K22"/>
      <c r="L22"/>
      <c r="M22"/>
      <c r="N22"/>
      <c r="O22"/>
    </row>
    <row r="23" spans="1:15" x14ac:dyDescent="0.3">
      <c r="A23" s="2"/>
      <c r="B23" s="720"/>
      <c r="C23" s="720"/>
      <c r="G23"/>
      <c r="H23"/>
      <c r="I23"/>
      <c r="J23"/>
      <c r="K23"/>
      <c r="L23"/>
      <c r="M23"/>
      <c r="N23"/>
      <c r="O23"/>
    </row>
  </sheetData>
  <sheetProtection algorithmName="SHA-512" hashValue="/SnKTacTY+zSzIMLDyDLC6cFXQttbrh84wPvD8McBA8To9qbo0XkiJQExvs7aqxF9yqL5Pp3/udiI3EUjTV+/A==" saltValue="tVCBV2sfBFdx982v3SP9tw==" spinCount="100000" sheet="1" objects="1" scenarios="1" insertRows="0" deleteRows="0"/>
  <mergeCells count="11">
    <mergeCell ref="A1:C1"/>
    <mergeCell ref="B2:C2"/>
    <mergeCell ref="B23:C23"/>
    <mergeCell ref="G9:O9"/>
    <mergeCell ref="A12:C12"/>
    <mergeCell ref="B17:C17"/>
    <mergeCell ref="B18:C18"/>
    <mergeCell ref="B21:C21"/>
    <mergeCell ref="A11:C11"/>
    <mergeCell ref="A4:C4"/>
    <mergeCell ref="A10:C10"/>
  </mergeCells>
  <dataValidations count="1">
    <dataValidation allowBlank="1" showErrorMessage="1" prompt="Input volume in the unit selected in Table 2-3" sqref="B5:C8" xr:uid="{00000000-0002-0000-1B00-000000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2" r:id="rId4" name="Check Box 2">
              <controlPr defaultSize="0" autoFill="0" autoLine="0" autoPict="0">
                <anchor moveWithCells="1">
                  <from>
                    <xdr:col>0</xdr:col>
                    <xdr:colOff>845820</xdr:colOff>
                    <xdr:row>1</xdr:row>
                    <xdr:rowOff>198120</xdr:rowOff>
                  </from>
                  <to>
                    <xdr:col>0</xdr:col>
                    <xdr:colOff>1059180</xdr:colOff>
                    <xdr:row>1</xdr:row>
                    <xdr:rowOff>373380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3"/>
  <sheetViews>
    <sheetView zoomScaleNormal="100" workbookViewId="0">
      <selection activeCell="C5" sqref="C5"/>
    </sheetView>
  </sheetViews>
  <sheetFormatPr defaultColWidth="20.6640625" defaultRowHeight="14.4" x14ac:dyDescent="0.3"/>
  <cols>
    <col min="2" max="2" width="26" customWidth="1"/>
    <col min="4" max="4" width="18.44140625" customWidth="1"/>
  </cols>
  <sheetData>
    <row r="1" spans="1:4" ht="24.9" customHeight="1" x14ac:dyDescent="0.3">
      <c r="A1" s="497" t="s">
        <v>545</v>
      </c>
      <c r="B1" s="498"/>
      <c r="C1" s="498"/>
      <c r="D1" s="499"/>
    </row>
    <row r="2" spans="1:4" ht="77.25" customHeight="1" x14ac:dyDescent="0.3">
      <c r="A2" s="192" t="s">
        <v>0</v>
      </c>
      <c r="B2" s="193" t="s">
        <v>1</v>
      </c>
      <c r="C2" s="193" t="s">
        <v>282</v>
      </c>
      <c r="D2" s="193" t="s">
        <v>582</v>
      </c>
    </row>
    <row r="3" spans="1:4" ht="20.25" customHeight="1" x14ac:dyDescent="0.3">
      <c r="A3" s="504" t="s">
        <v>240</v>
      </c>
      <c r="B3" s="505"/>
      <c r="C3" s="505"/>
      <c r="D3" s="506"/>
    </row>
    <row r="4" spans="1:4" s="37" customFormat="1" ht="42" customHeight="1" x14ac:dyDescent="0.3">
      <c r="A4" s="194" t="s">
        <v>704</v>
      </c>
      <c r="B4" s="195" t="s">
        <v>705</v>
      </c>
      <c r="C4" s="474">
        <v>9264</v>
      </c>
      <c r="D4" s="197">
        <v>5131</v>
      </c>
    </row>
    <row r="5" spans="1:4" s="37" customFormat="1" ht="40.5" customHeight="1" x14ac:dyDescent="0.3">
      <c r="A5" s="194"/>
      <c r="B5" s="195"/>
      <c r="C5" s="474"/>
      <c r="D5" s="197"/>
    </row>
    <row r="6" spans="1:4" s="37" customFormat="1" ht="24.9" customHeight="1" x14ac:dyDescent="0.3">
      <c r="A6" s="194"/>
      <c r="B6" s="198"/>
      <c r="C6" s="196"/>
      <c r="D6" s="197"/>
    </row>
    <row r="7" spans="1:4" ht="15.6" x14ac:dyDescent="0.3">
      <c r="A7" s="503" t="s">
        <v>2</v>
      </c>
      <c r="B7" s="503"/>
      <c r="C7" s="199">
        <f ca="1">SUM(INDIRECT(ADDRESS(1,COLUMN())&amp;":"&amp;ADDRESS(ROW()-1,COLUMN())))</f>
        <v>9264</v>
      </c>
      <c r="D7" s="199">
        <f ca="1">SUM(INDIRECT(ADDRESS(1,COLUMN())&amp;":"&amp;ADDRESS(ROW()-1,COLUMN())))</f>
        <v>5131</v>
      </c>
    </row>
    <row r="8" spans="1:4" ht="32.25" customHeight="1" x14ac:dyDescent="0.3">
      <c r="A8" s="507" t="s">
        <v>583</v>
      </c>
      <c r="B8" s="508"/>
      <c r="C8" s="508"/>
      <c r="D8" s="509"/>
    </row>
    <row r="9" spans="1:4" s="51" customFormat="1" ht="51" customHeight="1" x14ac:dyDescent="0.3">
      <c r="A9" s="500" t="s">
        <v>699</v>
      </c>
      <c r="B9" s="501"/>
      <c r="C9" s="501"/>
      <c r="D9" s="502"/>
    </row>
    <row r="11" spans="1:4" x14ac:dyDescent="0.3">
      <c r="D11" s="68"/>
    </row>
    <row r="12" spans="1:4" x14ac:dyDescent="0.3">
      <c r="D12" s="102"/>
    </row>
    <row r="13" spans="1:4" x14ac:dyDescent="0.3">
      <c r="D13" s="68"/>
    </row>
  </sheetData>
  <sheetProtection insertRows="0"/>
  <mergeCells count="5">
    <mergeCell ref="A1:D1"/>
    <mergeCell ref="A9:D9"/>
    <mergeCell ref="A7:B7"/>
    <mergeCell ref="A3:D3"/>
    <mergeCell ref="A8:D8"/>
  </mergeCells>
  <dataValidations count="1">
    <dataValidation allowBlank="1" showErrorMessage="1" sqref="D4:D6" xr:uid="{7911FA33-11B1-4D40-BD60-C6BE274378F7}"/>
  </dataValidation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C7B0-772C-429D-BE55-A40A84EF1C28}">
  <dimension ref="A1:G22"/>
  <sheetViews>
    <sheetView zoomScale="70" zoomScaleNormal="70" workbookViewId="0">
      <selection sqref="A1:D11"/>
    </sheetView>
  </sheetViews>
  <sheetFormatPr defaultColWidth="8.88671875" defaultRowHeight="14.4" x14ac:dyDescent="0.3"/>
  <cols>
    <col min="1" max="1" width="19.88671875" customWidth="1"/>
    <col min="2" max="2" width="36" customWidth="1"/>
    <col min="3" max="3" width="17.44140625" customWidth="1"/>
    <col min="4" max="4" width="22.33203125" customWidth="1"/>
  </cols>
  <sheetData>
    <row r="1" spans="1:4" ht="21.75" customHeight="1" x14ac:dyDescent="0.3">
      <c r="A1" s="689" t="s">
        <v>432</v>
      </c>
      <c r="B1" s="690"/>
      <c r="C1" s="690"/>
      <c r="D1" s="691"/>
    </row>
    <row r="2" spans="1:4" ht="32.1" customHeight="1" x14ac:dyDescent="0.3">
      <c r="A2" s="337"/>
      <c r="B2" s="692" t="s">
        <v>218</v>
      </c>
      <c r="C2" s="693"/>
      <c r="D2" s="694"/>
    </row>
    <row r="3" spans="1:4" ht="24.75" customHeight="1" x14ac:dyDescent="0.3">
      <c r="A3" s="161" t="s">
        <v>697</v>
      </c>
      <c r="B3" s="792" t="s">
        <v>217</v>
      </c>
      <c r="C3" s="793"/>
      <c r="D3" s="794"/>
    </row>
    <row r="4" spans="1:4" ht="43.2" x14ac:dyDescent="0.3">
      <c r="A4" s="248" t="s">
        <v>92</v>
      </c>
      <c r="B4" s="56" t="s">
        <v>40</v>
      </c>
      <c r="C4" s="56" t="s">
        <v>41</v>
      </c>
      <c r="D4" s="56" t="s">
        <v>630</v>
      </c>
    </row>
    <row r="5" spans="1:4" x14ac:dyDescent="0.3">
      <c r="A5" s="795" t="s">
        <v>240</v>
      </c>
      <c r="B5" s="796"/>
      <c r="C5" s="796"/>
      <c r="D5" s="797"/>
    </row>
    <row r="6" spans="1:4" s="37" customFormat="1" x14ac:dyDescent="0.3">
      <c r="A6" s="477"/>
      <c r="B6" s="478"/>
      <c r="C6" s="479"/>
      <c r="D6" s="476"/>
    </row>
    <row r="7" spans="1:4" s="37" customFormat="1" x14ac:dyDescent="0.3">
      <c r="A7" s="477"/>
      <c r="B7" s="478"/>
      <c r="C7" s="479"/>
      <c r="D7" s="476"/>
    </row>
    <row r="8" spans="1:4" s="37" customFormat="1" x14ac:dyDescent="0.3">
      <c r="A8" s="246"/>
      <c r="B8" s="326"/>
      <c r="C8" s="338"/>
      <c r="D8" s="72"/>
    </row>
    <row r="9" spans="1:4" x14ac:dyDescent="0.3">
      <c r="A9" s="798" t="s">
        <v>23</v>
      </c>
      <c r="B9" s="799"/>
      <c r="C9" s="800"/>
      <c r="D9" s="243">
        <f ca="1">SUM(INDIRECT(ADDRESS(1,COLUMN())&amp;":"&amp;ADDRESS(ROW()-1,COLUMN())))</f>
        <v>0</v>
      </c>
    </row>
    <row r="10" spans="1:4" x14ac:dyDescent="0.3">
      <c r="A10" s="801" t="s">
        <v>631</v>
      </c>
      <c r="B10" s="802"/>
      <c r="C10" s="802"/>
      <c r="D10" s="803"/>
    </row>
    <row r="11" spans="1:4" s="16" customFormat="1" ht="60" customHeight="1" x14ac:dyDescent="0.3">
      <c r="A11" s="610" t="s">
        <v>213</v>
      </c>
      <c r="B11" s="611"/>
      <c r="C11" s="611"/>
      <c r="D11" s="612"/>
    </row>
    <row r="12" spans="1:4" s="24" customFormat="1" ht="12" x14ac:dyDescent="0.25">
      <c r="A12" s="90"/>
      <c r="B12" s="90"/>
      <c r="C12" s="90"/>
      <c r="D12" s="90"/>
    </row>
    <row r="13" spans="1:4" x14ac:dyDescent="0.3">
      <c r="C13" s="13"/>
      <c r="D13" s="13"/>
    </row>
    <row r="14" spans="1:4" x14ac:dyDescent="0.3">
      <c r="A14" s="26"/>
    </row>
    <row r="15" spans="1:4" x14ac:dyDescent="0.3">
      <c r="A15" s="30"/>
      <c r="B15" s="4"/>
      <c r="C15" s="4"/>
      <c r="D15" s="4"/>
    </row>
    <row r="16" spans="1:4" x14ac:dyDescent="0.3">
      <c r="A16" s="30"/>
      <c r="B16" s="4"/>
      <c r="C16" s="4"/>
      <c r="D16" s="4"/>
    </row>
    <row r="17" spans="1:7" x14ac:dyDescent="0.3">
      <c r="A17" s="25"/>
    </row>
    <row r="18" spans="1:7" x14ac:dyDescent="0.3">
      <c r="A18" s="26"/>
    </row>
    <row r="19" spans="1:7" x14ac:dyDescent="0.3">
      <c r="A19" s="30"/>
      <c r="B19" s="4"/>
      <c r="C19" s="4"/>
      <c r="D19" s="4"/>
    </row>
    <row r="21" spans="1:7" x14ac:dyDescent="0.3">
      <c r="A21" s="16"/>
      <c r="B21" s="4"/>
      <c r="C21" s="4"/>
      <c r="D21" s="4"/>
    </row>
    <row r="22" spans="1:7" x14ac:dyDescent="0.3">
      <c r="A22" s="16"/>
      <c r="B22" s="4"/>
      <c r="C22" s="4"/>
      <c r="D22" s="4"/>
      <c r="G22" t="s">
        <v>402</v>
      </c>
    </row>
  </sheetData>
  <sheetProtection algorithmName="SHA-512" hashValue="9B58DJS98cz2ODgV7ICqoKtrK1poZGeSfE57dVgmFQ3du/iWUe44/4BSRrMgmm+PSp5QMJYoFMrZa9kAtTZ5NA==" saltValue="OWTLLktA6GW67MwU+1/jSw==" spinCount="100000" sheet="1" objects="1" scenarios="1" insertRows="0" deleteRows="0"/>
  <mergeCells count="7">
    <mergeCell ref="A11:D11"/>
    <mergeCell ref="A1:D1"/>
    <mergeCell ref="B2:D2"/>
    <mergeCell ref="B3:D3"/>
    <mergeCell ref="A5:D5"/>
    <mergeCell ref="A9:C9"/>
    <mergeCell ref="A10:D10"/>
  </mergeCells>
  <dataValidations count="1">
    <dataValidation allowBlank="1" showErrorMessage="1" prompt="Input volume in the unit selected in Table 2-3" sqref="D6:D8" xr:uid="{47FD7AFE-4373-4F39-8CBC-7FBCF0AA6631}"/>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1016" r:id="rId3" name="Check Box 8">
              <controlPr defaultSize="0" autoFill="0" autoLine="0" autoPict="0">
                <anchor moveWithCells="1">
                  <from>
                    <xdr:col>0</xdr:col>
                    <xdr:colOff>563880</xdr:colOff>
                    <xdr:row>1</xdr:row>
                    <xdr:rowOff>182880</xdr:rowOff>
                  </from>
                  <to>
                    <xdr:col>0</xdr:col>
                    <xdr:colOff>731520</xdr:colOff>
                    <xdr:row>1</xdr:row>
                    <xdr:rowOff>381000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W39"/>
  <sheetViews>
    <sheetView zoomScale="70" zoomScaleNormal="70" workbookViewId="0">
      <selection activeCell="A2" sqref="A2:G13"/>
    </sheetView>
  </sheetViews>
  <sheetFormatPr defaultColWidth="8.88671875" defaultRowHeight="14.4" x14ac:dyDescent="0.3"/>
  <cols>
    <col min="1" max="1" width="20.6640625" customWidth="1"/>
    <col min="2" max="4" width="15.6640625" customWidth="1"/>
    <col min="5" max="5" width="17.33203125" customWidth="1"/>
    <col min="6" max="7" width="15.6640625" customWidth="1"/>
    <col min="9" max="9" width="20.6640625" customWidth="1"/>
    <col min="10" max="12" width="15.6640625" customWidth="1"/>
    <col min="13" max="13" width="18" customWidth="1"/>
    <col min="14" max="15" width="15.6640625" customWidth="1"/>
    <col min="17" max="17" width="20.6640625" customWidth="1"/>
    <col min="18" max="20" width="15.6640625" customWidth="1"/>
    <col min="21" max="21" width="17" customWidth="1"/>
    <col min="22" max="23" width="15.6640625" customWidth="1"/>
  </cols>
  <sheetData>
    <row r="1" spans="1:23" ht="18" x14ac:dyDescent="0.35">
      <c r="I1" s="648" t="s">
        <v>480</v>
      </c>
      <c r="J1" s="648"/>
      <c r="K1" s="648"/>
      <c r="L1" s="648"/>
      <c r="M1" s="648"/>
      <c r="N1" s="648"/>
      <c r="O1" s="648"/>
      <c r="P1" s="648"/>
      <c r="Q1" s="648"/>
      <c r="R1" s="648"/>
      <c r="S1" s="648"/>
      <c r="T1" s="648"/>
      <c r="U1" s="648"/>
      <c r="V1" s="648"/>
      <c r="W1" s="648"/>
    </row>
    <row r="2" spans="1:23" s="13" customFormat="1" ht="17.25" customHeight="1" x14ac:dyDescent="0.3">
      <c r="A2" s="536" t="s">
        <v>433</v>
      </c>
      <c r="B2" s="537"/>
      <c r="C2" s="537"/>
      <c r="D2" s="537"/>
      <c r="E2" s="537"/>
      <c r="F2" s="537"/>
      <c r="G2" s="538"/>
      <c r="I2" s="806" t="s">
        <v>434</v>
      </c>
      <c r="J2" s="807"/>
      <c r="K2" s="807"/>
      <c r="L2" s="807"/>
      <c r="M2" s="807"/>
      <c r="N2" s="807"/>
      <c r="O2" s="808"/>
      <c r="Q2" s="806" t="s">
        <v>435</v>
      </c>
      <c r="R2" s="807"/>
      <c r="S2" s="807"/>
      <c r="T2" s="807"/>
      <c r="U2" s="807"/>
      <c r="V2" s="807"/>
      <c r="W2" s="808"/>
    </row>
    <row r="3" spans="1:23" ht="34.5" customHeight="1" x14ac:dyDescent="0.3">
      <c r="A3" s="339"/>
      <c r="B3" s="809" t="s">
        <v>90</v>
      </c>
      <c r="C3" s="810"/>
      <c r="D3" s="810"/>
      <c r="E3" s="810"/>
      <c r="F3" s="810"/>
      <c r="G3" s="811"/>
      <c r="I3" s="339"/>
      <c r="J3" s="809" t="s">
        <v>90</v>
      </c>
      <c r="K3" s="810"/>
      <c r="L3" s="810"/>
      <c r="M3" s="810"/>
      <c r="N3" s="810"/>
      <c r="O3" s="811"/>
      <c r="Q3" s="339"/>
      <c r="R3" s="809" t="s">
        <v>90</v>
      </c>
      <c r="S3" s="810"/>
      <c r="T3" s="810"/>
      <c r="U3" s="810"/>
      <c r="V3" s="810"/>
      <c r="W3" s="811"/>
    </row>
    <row r="4" spans="1:23" ht="36.75" customHeight="1" x14ac:dyDescent="0.3">
      <c r="A4" s="339"/>
      <c r="B4" s="809" t="s">
        <v>220</v>
      </c>
      <c r="C4" s="810"/>
      <c r="D4" s="810"/>
      <c r="E4" s="810"/>
      <c r="F4" s="810"/>
      <c r="G4" s="811"/>
      <c r="I4" s="339"/>
      <c r="J4" s="809" t="s">
        <v>220</v>
      </c>
      <c r="K4" s="810"/>
      <c r="L4" s="810"/>
      <c r="M4" s="810"/>
      <c r="N4" s="810"/>
      <c r="O4" s="811"/>
      <c r="Q4" s="339"/>
      <c r="R4" s="809" t="s">
        <v>220</v>
      </c>
      <c r="S4" s="810"/>
      <c r="T4" s="810"/>
      <c r="U4" s="810"/>
      <c r="V4" s="810"/>
      <c r="W4" s="811"/>
    </row>
    <row r="5" spans="1:23" ht="24" customHeight="1" x14ac:dyDescent="0.3">
      <c r="A5" s="133" t="s">
        <v>698</v>
      </c>
      <c r="B5" s="812" t="s">
        <v>219</v>
      </c>
      <c r="C5" s="813"/>
      <c r="D5" s="813"/>
      <c r="E5" s="813"/>
      <c r="F5" s="813"/>
      <c r="G5" s="814"/>
      <c r="I5" s="133"/>
      <c r="J5" s="812" t="s">
        <v>219</v>
      </c>
      <c r="K5" s="813"/>
      <c r="L5" s="813"/>
      <c r="M5" s="813"/>
      <c r="N5" s="813"/>
      <c r="O5" s="814"/>
      <c r="Q5" s="133"/>
      <c r="R5" s="812" t="s">
        <v>219</v>
      </c>
      <c r="S5" s="813"/>
      <c r="T5" s="813"/>
      <c r="U5" s="813"/>
      <c r="V5" s="813"/>
      <c r="W5" s="814"/>
    </row>
    <row r="6" spans="1:23" ht="59.25" customHeight="1" x14ac:dyDescent="0.3">
      <c r="A6" s="804" t="s">
        <v>79</v>
      </c>
      <c r="B6" s="815" t="s">
        <v>317</v>
      </c>
      <c r="C6" s="816"/>
      <c r="D6" s="804" t="s">
        <v>221</v>
      </c>
      <c r="E6" s="804" t="s">
        <v>41</v>
      </c>
      <c r="F6" s="804" t="s">
        <v>500</v>
      </c>
      <c r="G6" s="804" t="s">
        <v>635</v>
      </c>
      <c r="I6" s="804" t="s">
        <v>79</v>
      </c>
      <c r="J6" s="815" t="s">
        <v>317</v>
      </c>
      <c r="K6" s="816"/>
      <c r="L6" s="804" t="s">
        <v>221</v>
      </c>
      <c r="M6" s="804" t="s">
        <v>41</v>
      </c>
      <c r="N6" s="804" t="s">
        <v>500</v>
      </c>
      <c r="O6" s="804" t="s">
        <v>635</v>
      </c>
      <c r="Q6" s="804" t="s">
        <v>79</v>
      </c>
      <c r="R6" s="815" t="s">
        <v>317</v>
      </c>
      <c r="S6" s="816"/>
      <c r="T6" s="804" t="s">
        <v>221</v>
      </c>
      <c r="U6" s="804" t="s">
        <v>41</v>
      </c>
      <c r="V6" s="804" t="s">
        <v>500</v>
      </c>
      <c r="W6" s="804" t="s">
        <v>635</v>
      </c>
    </row>
    <row r="7" spans="1:23" ht="24.75" customHeight="1" x14ac:dyDescent="0.3">
      <c r="A7" s="805"/>
      <c r="B7" s="302" t="s">
        <v>501</v>
      </c>
      <c r="C7" s="267" t="s">
        <v>568</v>
      </c>
      <c r="D7" s="805"/>
      <c r="E7" s="805"/>
      <c r="F7" s="805"/>
      <c r="G7" s="805"/>
      <c r="I7" s="805"/>
      <c r="J7" s="302" t="s">
        <v>501</v>
      </c>
      <c r="K7" s="267" t="s">
        <v>86</v>
      </c>
      <c r="L7" s="805"/>
      <c r="M7" s="805"/>
      <c r="N7" s="805"/>
      <c r="O7" s="805"/>
      <c r="Q7" s="805"/>
      <c r="R7" s="302" t="s">
        <v>501</v>
      </c>
      <c r="S7" s="267" t="s">
        <v>86</v>
      </c>
      <c r="T7" s="805"/>
      <c r="U7" s="805"/>
      <c r="V7" s="805"/>
      <c r="W7" s="805"/>
    </row>
    <row r="8" spans="1:23" ht="13.5" customHeight="1" x14ac:dyDescent="0.3">
      <c r="A8" s="817" t="s">
        <v>240</v>
      </c>
      <c r="B8" s="818"/>
      <c r="C8" s="818"/>
      <c r="D8" s="818"/>
      <c r="E8" s="818"/>
      <c r="F8" s="818"/>
      <c r="G8" s="819"/>
      <c r="I8" s="817" t="s">
        <v>240</v>
      </c>
      <c r="J8" s="826"/>
      <c r="K8" s="826"/>
      <c r="L8" s="826"/>
      <c r="M8" s="826"/>
      <c r="N8" s="826"/>
      <c r="O8" s="827"/>
      <c r="Q8" s="817" t="s">
        <v>240</v>
      </c>
      <c r="R8" s="826"/>
      <c r="S8" s="826"/>
      <c r="T8" s="826"/>
      <c r="U8" s="826"/>
      <c r="V8" s="826"/>
      <c r="W8" s="827"/>
    </row>
    <row r="9" spans="1:23" s="37" customFormat="1" ht="72" x14ac:dyDescent="0.3">
      <c r="A9" s="123" t="s">
        <v>736</v>
      </c>
      <c r="B9" s="127" t="s">
        <v>108</v>
      </c>
      <c r="C9" s="123"/>
      <c r="D9" s="146" t="s">
        <v>737</v>
      </c>
      <c r="E9" s="128" t="s">
        <v>738</v>
      </c>
      <c r="F9" s="108" t="s">
        <v>243</v>
      </c>
      <c r="G9" s="72">
        <v>2000</v>
      </c>
      <c r="I9" s="123"/>
      <c r="J9" s="127"/>
      <c r="K9" s="123"/>
      <c r="L9" s="146"/>
      <c r="M9" s="128"/>
      <c r="N9" s="108"/>
      <c r="O9" s="72"/>
      <c r="Q9" s="123"/>
      <c r="R9" s="127"/>
      <c r="S9" s="123"/>
      <c r="T9" s="146"/>
      <c r="U9" s="128"/>
      <c r="V9" s="108"/>
      <c r="W9" s="72"/>
    </row>
    <row r="10" spans="1:23" s="37" customFormat="1" x14ac:dyDescent="0.3">
      <c r="A10" s="123"/>
      <c r="B10" s="127"/>
      <c r="C10" s="126"/>
      <c r="D10" s="146"/>
      <c r="E10" s="128"/>
      <c r="F10" s="108"/>
      <c r="G10" s="72"/>
      <c r="I10" s="123"/>
      <c r="J10" s="127"/>
      <c r="K10" s="126"/>
      <c r="L10" s="146"/>
      <c r="M10" s="128"/>
      <c r="N10" s="108"/>
      <c r="O10" s="72"/>
      <c r="Q10" s="123"/>
      <c r="R10" s="127"/>
      <c r="S10" s="126"/>
      <c r="T10" s="146"/>
      <c r="U10" s="128"/>
      <c r="V10" s="108"/>
      <c r="W10" s="72"/>
    </row>
    <row r="11" spans="1:23" s="37" customFormat="1" x14ac:dyDescent="0.3">
      <c r="A11" s="123"/>
      <c r="B11" s="127"/>
      <c r="C11" s="126"/>
      <c r="D11" s="123"/>
      <c r="E11" s="128"/>
      <c r="F11" s="108"/>
      <c r="G11" s="72"/>
      <c r="I11" s="123"/>
      <c r="J11" s="127"/>
      <c r="K11" s="126"/>
      <c r="L11" s="123"/>
      <c r="M11" s="128"/>
      <c r="N11" s="108"/>
      <c r="O11" s="72"/>
      <c r="Q11" s="123"/>
      <c r="R11" s="127"/>
      <c r="S11" s="126"/>
      <c r="T11" s="123"/>
      <c r="U11" s="128"/>
      <c r="V11" s="108"/>
      <c r="W11" s="72"/>
    </row>
    <row r="12" spans="1:23" s="37" customFormat="1" x14ac:dyDescent="0.3">
      <c r="A12" s="820" t="s">
        <v>632</v>
      </c>
      <c r="B12" s="821"/>
      <c r="C12" s="821"/>
      <c r="D12" s="821"/>
      <c r="E12" s="821"/>
      <c r="F12" s="821"/>
      <c r="G12" s="822"/>
      <c r="I12" s="823" t="s">
        <v>633</v>
      </c>
      <c r="J12" s="824"/>
      <c r="K12" s="824"/>
      <c r="L12" s="824"/>
      <c r="M12" s="824"/>
      <c r="N12" s="824"/>
      <c r="O12" s="825"/>
      <c r="Q12" s="823" t="s">
        <v>634</v>
      </c>
      <c r="R12" s="824"/>
      <c r="S12" s="824"/>
      <c r="T12" s="824"/>
      <c r="U12" s="824"/>
      <c r="V12" s="824"/>
      <c r="W12" s="825"/>
    </row>
    <row r="13" spans="1:23" s="16" customFormat="1" ht="60" customHeight="1" x14ac:dyDescent="0.3">
      <c r="A13" s="540" t="s">
        <v>213</v>
      </c>
      <c r="B13" s="541"/>
      <c r="C13" s="541"/>
      <c r="D13" s="541"/>
      <c r="E13" s="541"/>
      <c r="F13" s="541"/>
      <c r="G13" s="542"/>
      <c r="I13" s="540" t="s">
        <v>213</v>
      </c>
      <c r="J13" s="541"/>
      <c r="K13" s="541"/>
      <c r="L13" s="541"/>
      <c r="M13" s="541"/>
      <c r="N13" s="541"/>
      <c r="O13" s="542"/>
      <c r="Q13" s="540" t="s">
        <v>213</v>
      </c>
      <c r="R13" s="541"/>
      <c r="S13" s="541"/>
      <c r="T13" s="541"/>
      <c r="U13" s="541"/>
      <c r="V13" s="541"/>
      <c r="W13" s="542"/>
    </row>
    <row r="16" spans="1:23" ht="23.25" customHeight="1" x14ac:dyDescent="0.3"/>
    <row r="17" ht="29.25" customHeight="1" x14ac:dyDescent="0.3"/>
    <row r="18" ht="31.5" customHeight="1" x14ac:dyDescent="0.3"/>
    <row r="19" ht="30" customHeight="1" x14ac:dyDescent="0.3"/>
    <row r="26" ht="36.75" customHeight="1" x14ac:dyDescent="0.3"/>
    <row r="29" ht="19.5" customHeight="1" x14ac:dyDescent="0.3"/>
    <row r="30" ht="32.25" customHeight="1" x14ac:dyDescent="0.3"/>
    <row r="31" ht="33.75" customHeight="1" x14ac:dyDescent="0.3"/>
    <row r="32" ht="24.75" customHeight="1" x14ac:dyDescent="0.3"/>
    <row r="39" ht="36" customHeight="1" x14ac:dyDescent="0.3"/>
  </sheetData>
  <sheetProtection algorithmName="SHA-512" hashValue="7FIDrubR7cKBa/gz6ySL5Xmrxpd9BnIEmun9O53FRAhK367Z9W4hbIwrgn9w3hPMGN3gdmZN31wEs1rkQaw3tg==" saltValue="YOp+6HXVBKYJuHXfwBftzg==" spinCount="100000" sheet="1" objects="1" scenarios="1" insertRows="0" deleteRows="0"/>
  <mergeCells count="40">
    <mergeCell ref="I12:O12"/>
    <mergeCell ref="Q12:W12"/>
    <mergeCell ref="Q8:W8"/>
    <mergeCell ref="Q13:W13"/>
    <mergeCell ref="R5:W5"/>
    <mergeCell ref="Q6:Q7"/>
    <mergeCell ref="R6:S6"/>
    <mergeCell ref="T6:T7"/>
    <mergeCell ref="U6:U7"/>
    <mergeCell ref="V6:V7"/>
    <mergeCell ref="W6:W7"/>
    <mergeCell ref="I8:O8"/>
    <mergeCell ref="I13:O13"/>
    <mergeCell ref="I6:I7"/>
    <mergeCell ref="J6:K6"/>
    <mergeCell ref="L6:L7"/>
    <mergeCell ref="B3:G3"/>
    <mergeCell ref="B4:G4"/>
    <mergeCell ref="A2:G2"/>
    <mergeCell ref="B6:C6"/>
    <mergeCell ref="A13:G13"/>
    <mergeCell ref="A6:A7"/>
    <mergeCell ref="D6:D7"/>
    <mergeCell ref="E6:E7"/>
    <mergeCell ref="G6:G7"/>
    <mergeCell ref="F6:F7"/>
    <mergeCell ref="B5:G5"/>
    <mergeCell ref="A8:G8"/>
    <mergeCell ref="A12:G12"/>
    <mergeCell ref="I1:W1"/>
    <mergeCell ref="I2:O2"/>
    <mergeCell ref="J3:O3"/>
    <mergeCell ref="J4:O4"/>
    <mergeCell ref="J5:O5"/>
    <mergeCell ref="M6:M7"/>
    <mergeCell ref="N6:N7"/>
    <mergeCell ref="O6:O7"/>
    <mergeCell ref="Q2:W2"/>
    <mergeCell ref="R3:W3"/>
    <mergeCell ref="R4:W4"/>
  </mergeCells>
  <dataValidations count="3">
    <dataValidation type="list" allowBlank="1" showInputMessage="1" showErrorMessage="1" sqref="B9:B11 J9:J11 R9:R11" xr:uid="{00000000-0002-0000-1D00-000000000000}">
      <formula1>YesNo</formula1>
    </dataValidation>
    <dataValidation type="list" allowBlank="1" showInputMessage="1" showErrorMessage="1" error="You must select from drop down list/" sqref="F9:F11 N9:N11 V9:V11" xr:uid="{00000000-0002-0000-1D00-000001000000}">
      <formula1>YearType</formula1>
    </dataValidation>
    <dataValidation allowBlank="1" showErrorMessage="1" prompt="Input volume in the unit selected in Table 2-3" sqref="G9:G11 O9:O11 W9:W11" xr:uid="{00000000-0002-0000-1D00-000002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7" r:id="rId4" name="Check Box 3">
              <controlPr defaultSize="0" autoFill="0" autoLine="0" autoPict="0">
                <anchor moveWithCells="1">
                  <from>
                    <xdr:col>0</xdr:col>
                    <xdr:colOff>487680</xdr:colOff>
                    <xdr:row>2</xdr:row>
                    <xdr:rowOff>144780</xdr:rowOff>
                  </from>
                  <to>
                    <xdr:col>0</xdr:col>
                    <xdr:colOff>678180</xdr:colOff>
                    <xdr:row>2</xdr:row>
                    <xdr:rowOff>297180</xdr:rowOff>
                  </to>
                </anchor>
              </controlPr>
            </control>
          </mc:Choice>
        </mc:AlternateContent>
        <mc:AlternateContent xmlns:mc="http://schemas.openxmlformats.org/markup-compatibility/2006">
          <mc:Choice Requires="x14">
            <control shapeId="67591" r:id="rId5" name="Check Box 7">
              <controlPr defaultSize="0" autoFill="0" autoLine="0" autoPict="0">
                <anchor moveWithCells="1">
                  <from>
                    <xdr:col>0</xdr:col>
                    <xdr:colOff>487680</xdr:colOff>
                    <xdr:row>3</xdr:row>
                    <xdr:rowOff>144780</xdr:rowOff>
                  </from>
                  <to>
                    <xdr:col>0</xdr:col>
                    <xdr:colOff>678180</xdr:colOff>
                    <xdr:row>3</xdr:row>
                    <xdr:rowOff>297180</xdr:rowOff>
                  </to>
                </anchor>
              </controlPr>
            </control>
          </mc:Choice>
        </mc:AlternateContent>
        <mc:AlternateContent xmlns:mc="http://schemas.openxmlformats.org/markup-compatibility/2006">
          <mc:Choice Requires="x14">
            <control shapeId="67597" r:id="rId6" name="Check Box 13">
              <controlPr defaultSize="0" autoFill="0" autoLine="0" autoPict="0">
                <anchor moveWithCells="1">
                  <from>
                    <xdr:col>8</xdr:col>
                    <xdr:colOff>487680</xdr:colOff>
                    <xdr:row>2</xdr:row>
                    <xdr:rowOff>144780</xdr:rowOff>
                  </from>
                  <to>
                    <xdr:col>8</xdr:col>
                    <xdr:colOff>678180</xdr:colOff>
                    <xdr:row>2</xdr:row>
                    <xdr:rowOff>297180</xdr:rowOff>
                  </to>
                </anchor>
              </controlPr>
            </control>
          </mc:Choice>
        </mc:AlternateContent>
        <mc:AlternateContent xmlns:mc="http://schemas.openxmlformats.org/markup-compatibility/2006">
          <mc:Choice Requires="x14">
            <control shapeId="67598" r:id="rId7" name="Check Box 14">
              <controlPr defaultSize="0" autoFill="0" autoLine="0" autoPict="0">
                <anchor moveWithCells="1">
                  <from>
                    <xdr:col>8</xdr:col>
                    <xdr:colOff>487680</xdr:colOff>
                    <xdr:row>3</xdr:row>
                    <xdr:rowOff>144780</xdr:rowOff>
                  </from>
                  <to>
                    <xdr:col>8</xdr:col>
                    <xdr:colOff>678180</xdr:colOff>
                    <xdr:row>3</xdr:row>
                    <xdr:rowOff>297180</xdr:rowOff>
                  </to>
                </anchor>
              </controlPr>
            </control>
          </mc:Choice>
        </mc:AlternateContent>
        <mc:AlternateContent xmlns:mc="http://schemas.openxmlformats.org/markup-compatibility/2006">
          <mc:Choice Requires="x14">
            <control shapeId="67595" r:id="rId8" name="Check Box 11">
              <controlPr defaultSize="0" autoFill="0" autoLine="0" autoPict="0">
                <anchor moveWithCells="1">
                  <from>
                    <xdr:col>16</xdr:col>
                    <xdr:colOff>487680</xdr:colOff>
                    <xdr:row>2</xdr:row>
                    <xdr:rowOff>144780</xdr:rowOff>
                  </from>
                  <to>
                    <xdr:col>16</xdr:col>
                    <xdr:colOff>678180</xdr:colOff>
                    <xdr:row>2</xdr:row>
                    <xdr:rowOff>297180</xdr:rowOff>
                  </to>
                </anchor>
              </controlPr>
            </control>
          </mc:Choice>
        </mc:AlternateContent>
        <mc:AlternateContent xmlns:mc="http://schemas.openxmlformats.org/markup-compatibility/2006">
          <mc:Choice Requires="x14">
            <control shapeId="67596" r:id="rId9" name="Check Box 12">
              <controlPr defaultSize="0" autoFill="0" autoLine="0" autoPict="0">
                <anchor moveWithCells="1">
                  <from>
                    <xdr:col>16</xdr:col>
                    <xdr:colOff>487680</xdr:colOff>
                    <xdr:row>3</xdr:row>
                    <xdr:rowOff>144780</xdr:rowOff>
                  </from>
                  <to>
                    <xdr:col>16</xdr:col>
                    <xdr:colOff>678180</xdr:colOff>
                    <xdr:row>3</xdr:row>
                    <xdr:rowOff>297180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W32"/>
  <sheetViews>
    <sheetView zoomScaleNormal="100" workbookViewId="0">
      <selection activeCell="A10" sqref="A10:XFD10"/>
    </sheetView>
  </sheetViews>
  <sheetFormatPr defaultColWidth="8.88671875" defaultRowHeight="14.4" x14ac:dyDescent="0.3"/>
  <cols>
    <col min="1" max="1" width="20.6640625" customWidth="1"/>
    <col min="2" max="4" width="15.6640625" customWidth="1"/>
    <col min="5" max="5" width="17.33203125" customWidth="1"/>
    <col min="6" max="7" width="15.6640625" customWidth="1"/>
    <col min="9" max="9" width="20.6640625" customWidth="1"/>
    <col min="10" max="12" width="15.6640625" customWidth="1"/>
    <col min="13" max="13" width="17.33203125" customWidth="1"/>
    <col min="14" max="15" width="15.6640625" customWidth="1"/>
    <col min="17" max="17" width="20.6640625" customWidth="1"/>
    <col min="18" max="20" width="15.6640625" customWidth="1"/>
    <col min="21" max="21" width="17.109375" customWidth="1"/>
    <col min="22" max="23" width="15.6640625" customWidth="1"/>
  </cols>
  <sheetData>
    <row r="1" spans="1:23" ht="18" x14ac:dyDescent="0.35">
      <c r="I1" s="648" t="s">
        <v>480</v>
      </c>
      <c r="J1" s="648"/>
      <c r="K1" s="648"/>
      <c r="L1" s="648"/>
      <c r="M1" s="648"/>
      <c r="N1" s="648"/>
      <c r="O1" s="648"/>
      <c r="P1" s="648"/>
      <c r="Q1" s="648"/>
      <c r="R1" s="648"/>
      <c r="S1" s="648"/>
      <c r="T1" s="648"/>
      <c r="U1" s="648"/>
      <c r="V1" s="648"/>
      <c r="W1" s="648"/>
    </row>
    <row r="2" spans="1:23" ht="24.9" customHeight="1" x14ac:dyDescent="0.3">
      <c r="A2" s="828" t="s">
        <v>436</v>
      </c>
      <c r="B2" s="829"/>
      <c r="C2" s="829"/>
      <c r="D2" s="829"/>
      <c r="E2" s="829"/>
      <c r="F2" s="829"/>
      <c r="G2" s="830"/>
      <c r="I2" s="806" t="s">
        <v>477</v>
      </c>
      <c r="J2" s="807"/>
      <c r="K2" s="807"/>
      <c r="L2" s="807"/>
      <c r="M2" s="807"/>
      <c r="N2" s="807"/>
      <c r="O2" s="808"/>
      <c r="Q2" s="806" t="s">
        <v>511</v>
      </c>
      <c r="R2" s="807"/>
      <c r="S2" s="807"/>
      <c r="T2" s="807"/>
      <c r="U2" s="807"/>
      <c r="V2" s="807"/>
      <c r="W2" s="808"/>
    </row>
    <row r="3" spans="1:23" ht="30.75" customHeight="1" x14ac:dyDescent="0.3">
      <c r="A3" s="339"/>
      <c r="B3" s="809" t="s">
        <v>90</v>
      </c>
      <c r="C3" s="810"/>
      <c r="D3" s="810"/>
      <c r="E3" s="810"/>
      <c r="F3" s="810"/>
      <c r="G3" s="811"/>
      <c r="I3" s="339"/>
      <c r="J3" s="809" t="s">
        <v>90</v>
      </c>
      <c r="K3" s="810"/>
      <c r="L3" s="810"/>
      <c r="M3" s="810"/>
      <c r="N3" s="810"/>
      <c r="O3" s="811"/>
      <c r="Q3" s="339"/>
      <c r="R3" s="809" t="s">
        <v>90</v>
      </c>
      <c r="S3" s="810"/>
      <c r="T3" s="810"/>
      <c r="U3" s="810"/>
      <c r="V3" s="810"/>
      <c r="W3" s="811"/>
    </row>
    <row r="4" spans="1:23" ht="48.75" customHeight="1" x14ac:dyDescent="0.3">
      <c r="A4" s="339"/>
      <c r="B4" s="809" t="s">
        <v>220</v>
      </c>
      <c r="C4" s="810"/>
      <c r="D4" s="810"/>
      <c r="E4" s="810"/>
      <c r="F4" s="810"/>
      <c r="G4" s="811"/>
      <c r="I4" s="339"/>
      <c r="J4" s="809" t="s">
        <v>220</v>
      </c>
      <c r="K4" s="810"/>
      <c r="L4" s="810"/>
      <c r="M4" s="810"/>
      <c r="N4" s="810"/>
      <c r="O4" s="811"/>
      <c r="Q4" s="339"/>
      <c r="R4" s="809" t="s">
        <v>220</v>
      </c>
      <c r="S4" s="810"/>
      <c r="T4" s="810"/>
      <c r="U4" s="810"/>
      <c r="V4" s="810"/>
      <c r="W4" s="811"/>
    </row>
    <row r="5" spans="1:23" ht="24.75" customHeight="1" x14ac:dyDescent="0.3">
      <c r="A5" s="133"/>
      <c r="B5" s="812" t="s">
        <v>219</v>
      </c>
      <c r="C5" s="813"/>
      <c r="D5" s="813"/>
      <c r="E5" s="813"/>
      <c r="F5" s="813"/>
      <c r="G5" s="814"/>
      <c r="I5" s="133"/>
      <c r="J5" s="812" t="s">
        <v>219</v>
      </c>
      <c r="K5" s="813"/>
      <c r="L5" s="813"/>
      <c r="M5" s="813"/>
      <c r="N5" s="813"/>
      <c r="O5" s="814"/>
      <c r="Q5" s="133"/>
      <c r="R5" s="812" t="s">
        <v>219</v>
      </c>
      <c r="S5" s="813"/>
      <c r="T5" s="813"/>
      <c r="U5" s="813"/>
      <c r="V5" s="813"/>
      <c r="W5" s="814"/>
    </row>
    <row r="6" spans="1:23" ht="39" customHeight="1" x14ac:dyDescent="0.3">
      <c r="A6" s="804" t="s">
        <v>79</v>
      </c>
      <c r="B6" s="815" t="s">
        <v>317</v>
      </c>
      <c r="C6" s="816"/>
      <c r="D6" s="804" t="s">
        <v>222</v>
      </c>
      <c r="E6" s="804" t="s">
        <v>41</v>
      </c>
      <c r="F6" s="804" t="s">
        <v>502</v>
      </c>
      <c r="G6" s="804" t="s">
        <v>636</v>
      </c>
      <c r="I6" s="804" t="s">
        <v>79</v>
      </c>
      <c r="J6" s="815" t="s">
        <v>317</v>
      </c>
      <c r="K6" s="816"/>
      <c r="L6" s="804" t="s">
        <v>221</v>
      </c>
      <c r="M6" s="804" t="s">
        <v>41</v>
      </c>
      <c r="N6" s="804" t="s">
        <v>500</v>
      </c>
      <c r="O6" s="804" t="s">
        <v>635</v>
      </c>
      <c r="Q6" s="804" t="s">
        <v>79</v>
      </c>
      <c r="R6" s="815" t="s">
        <v>317</v>
      </c>
      <c r="S6" s="816"/>
      <c r="T6" s="804" t="s">
        <v>221</v>
      </c>
      <c r="U6" s="804" t="s">
        <v>41</v>
      </c>
      <c r="V6" s="804" t="s">
        <v>500</v>
      </c>
      <c r="W6" s="804" t="s">
        <v>635</v>
      </c>
    </row>
    <row r="7" spans="1:23" ht="48.75" customHeight="1" x14ac:dyDescent="0.3">
      <c r="A7" s="805"/>
      <c r="B7" s="256" t="s">
        <v>206</v>
      </c>
      <c r="C7" s="268" t="s">
        <v>568</v>
      </c>
      <c r="D7" s="805"/>
      <c r="E7" s="805"/>
      <c r="F7" s="805"/>
      <c r="G7" s="805"/>
      <c r="I7" s="805"/>
      <c r="J7" s="302" t="s">
        <v>501</v>
      </c>
      <c r="K7" s="267" t="s">
        <v>86</v>
      </c>
      <c r="L7" s="805"/>
      <c r="M7" s="805"/>
      <c r="N7" s="805"/>
      <c r="O7" s="805"/>
      <c r="Q7" s="805"/>
      <c r="R7" s="249" t="s">
        <v>501</v>
      </c>
      <c r="S7" s="267" t="s">
        <v>86</v>
      </c>
      <c r="T7" s="805"/>
      <c r="U7" s="805"/>
      <c r="V7" s="805"/>
      <c r="W7" s="805"/>
    </row>
    <row r="8" spans="1:23" ht="17.25" customHeight="1" x14ac:dyDescent="0.3">
      <c r="A8" s="831" t="s">
        <v>240</v>
      </c>
      <c r="B8" s="832"/>
      <c r="C8" s="832"/>
      <c r="D8" s="832"/>
      <c r="E8" s="832"/>
      <c r="F8" s="832"/>
      <c r="G8" s="832"/>
      <c r="I8" s="817" t="s">
        <v>240</v>
      </c>
      <c r="J8" s="826"/>
      <c r="K8" s="826"/>
      <c r="L8" s="826"/>
      <c r="M8" s="826"/>
      <c r="N8" s="826"/>
      <c r="O8" s="827"/>
      <c r="Q8" s="817" t="s">
        <v>240</v>
      </c>
      <c r="R8" s="826"/>
      <c r="S8" s="826"/>
      <c r="T8" s="826"/>
      <c r="U8" s="826"/>
      <c r="V8" s="826"/>
      <c r="W8" s="827"/>
    </row>
    <row r="9" spans="1:23" s="37" customFormat="1" x14ac:dyDescent="0.3">
      <c r="A9" s="123"/>
      <c r="B9" s="134"/>
      <c r="C9" s="154"/>
      <c r="D9" s="108"/>
      <c r="E9" s="107"/>
      <c r="F9" s="108"/>
      <c r="G9" s="72"/>
      <c r="I9" s="123"/>
      <c r="J9" s="127"/>
      <c r="K9" s="123"/>
      <c r="L9" s="146"/>
      <c r="M9" s="128"/>
      <c r="N9" s="108"/>
      <c r="O9" s="72"/>
      <c r="Q9" s="123"/>
      <c r="R9" s="127"/>
      <c r="S9" s="123"/>
      <c r="T9" s="146"/>
      <c r="U9" s="128"/>
      <c r="V9" s="108"/>
      <c r="W9" s="72"/>
    </row>
    <row r="10" spans="1:23" s="37" customFormat="1" x14ac:dyDescent="0.3">
      <c r="A10" s="123"/>
      <c r="B10" s="134"/>
      <c r="C10" s="154"/>
      <c r="D10" s="108"/>
      <c r="E10" s="135"/>
      <c r="F10" s="108"/>
      <c r="G10" s="72"/>
      <c r="I10" s="123"/>
      <c r="J10" s="127"/>
      <c r="K10" s="123"/>
      <c r="L10" s="146"/>
      <c r="M10" s="128"/>
      <c r="N10" s="108"/>
      <c r="O10" s="72"/>
      <c r="Q10" s="123"/>
      <c r="R10" s="127"/>
      <c r="S10" s="123"/>
      <c r="T10" s="146"/>
      <c r="U10" s="128"/>
      <c r="V10" s="108"/>
      <c r="W10" s="72"/>
    </row>
    <row r="11" spans="1:23" s="37" customFormat="1" x14ac:dyDescent="0.3">
      <c r="A11" s="123"/>
      <c r="B11" s="134"/>
      <c r="C11" s="108"/>
      <c r="D11" s="108"/>
      <c r="E11" s="135"/>
      <c r="F11" s="108"/>
      <c r="G11" s="72"/>
      <c r="I11" s="123"/>
      <c r="J11" s="127"/>
      <c r="K11" s="126"/>
      <c r="L11" s="146"/>
      <c r="M11" s="128"/>
      <c r="N11" s="108"/>
      <c r="O11" s="72"/>
      <c r="Q11" s="123"/>
      <c r="R11" s="127"/>
      <c r="S11" s="126"/>
      <c r="T11" s="146"/>
      <c r="U11" s="128"/>
      <c r="V11" s="108"/>
      <c r="W11" s="72"/>
    </row>
    <row r="12" spans="1:23" s="37" customFormat="1" x14ac:dyDescent="0.3">
      <c r="A12" s="123"/>
      <c r="B12" s="134"/>
      <c r="C12" s="108"/>
      <c r="D12" s="108"/>
      <c r="E12" s="135"/>
      <c r="F12" s="108"/>
      <c r="G12" s="72"/>
      <c r="I12" s="123"/>
      <c r="J12" s="127"/>
      <c r="K12" s="126"/>
      <c r="L12" s="123"/>
      <c r="M12" s="128"/>
      <c r="N12" s="108"/>
      <c r="O12" s="72"/>
      <c r="Q12" s="123"/>
      <c r="R12" s="127"/>
      <c r="S12" s="126"/>
      <c r="T12" s="123"/>
      <c r="U12" s="128"/>
      <c r="V12" s="108"/>
      <c r="W12" s="72"/>
    </row>
    <row r="13" spans="1:23" s="37" customFormat="1" x14ac:dyDescent="0.3">
      <c r="A13" s="823" t="s">
        <v>634</v>
      </c>
      <c r="B13" s="824"/>
      <c r="C13" s="824"/>
      <c r="D13" s="824"/>
      <c r="E13" s="824"/>
      <c r="F13" s="824"/>
      <c r="G13" s="825"/>
      <c r="I13" s="823" t="s">
        <v>634</v>
      </c>
      <c r="J13" s="824"/>
      <c r="K13" s="824"/>
      <c r="L13" s="824"/>
      <c r="M13" s="824"/>
      <c r="N13" s="824"/>
      <c r="O13" s="825"/>
      <c r="Q13" s="823" t="s">
        <v>634</v>
      </c>
      <c r="R13" s="824"/>
      <c r="S13" s="824"/>
      <c r="T13" s="824"/>
      <c r="U13" s="824"/>
      <c r="V13" s="824"/>
      <c r="W13" s="825"/>
    </row>
    <row r="14" spans="1:23" s="16" customFormat="1" ht="60" customHeight="1" x14ac:dyDescent="0.3">
      <c r="A14" s="540" t="s">
        <v>104</v>
      </c>
      <c r="B14" s="598"/>
      <c r="C14" s="598"/>
      <c r="D14" s="598"/>
      <c r="E14" s="598"/>
      <c r="F14" s="598"/>
      <c r="G14" s="599"/>
      <c r="I14" s="540" t="s">
        <v>213</v>
      </c>
      <c r="J14" s="541"/>
      <c r="K14" s="541"/>
      <c r="L14" s="541"/>
      <c r="M14" s="541"/>
      <c r="N14" s="541"/>
      <c r="O14" s="542"/>
      <c r="Q14" s="540" t="s">
        <v>213</v>
      </c>
      <c r="R14" s="541"/>
      <c r="S14" s="541"/>
      <c r="T14" s="541"/>
      <c r="U14" s="541"/>
      <c r="V14" s="541"/>
      <c r="W14" s="542"/>
    </row>
    <row r="17" ht="35.25" customHeight="1" x14ac:dyDescent="0.3"/>
    <row r="18" ht="32.25" customHeight="1" x14ac:dyDescent="0.3"/>
    <row r="19" ht="28.5" customHeight="1" x14ac:dyDescent="0.3"/>
    <row r="29" ht="22.5" customHeight="1" x14ac:dyDescent="0.3"/>
    <row r="30" ht="36" customHeight="1" x14ac:dyDescent="0.3"/>
    <row r="31" ht="36" customHeight="1" x14ac:dyDescent="0.3"/>
    <row r="32" ht="36" customHeight="1" x14ac:dyDescent="0.3"/>
  </sheetData>
  <sheetProtection algorithmName="SHA-512" hashValue="FHY7pCMkY3ztV/72kdQhyewNLJ3BJ6k3M4PJpjnxXAW99yENoPOWDSY/yKxgP5/awvqwg3gGCp1M9qjghV8GWA==" saltValue="WY9o7supSX4KPOYMxiIH6w==" spinCount="100000" sheet="1" objects="1" scenarios="1" insertRows="0" deleteRows="0"/>
  <mergeCells count="40">
    <mergeCell ref="I8:O8"/>
    <mergeCell ref="I14:O14"/>
    <mergeCell ref="Q2:W2"/>
    <mergeCell ref="R3:W3"/>
    <mergeCell ref="R4:W4"/>
    <mergeCell ref="Q8:W8"/>
    <mergeCell ref="Q14:W14"/>
    <mergeCell ref="R5:W5"/>
    <mergeCell ref="Q6:Q7"/>
    <mergeCell ref="R6:S6"/>
    <mergeCell ref="T6:T7"/>
    <mergeCell ref="U6:U7"/>
    <mergeCell ref="V6:V7"/>
    <mergeCell ref="W6:W7"/>
    <mergeCell ref="I13:O13"/>
    <mergeCell ref="Q13:W13"/>
    <mergeCell ref="A14:G14"/>
    <mergeCell ref="A6:A7"/>
    <mergeCell ref="D6:D7"/>
    <mergeCell ref="E6:E7"/>
    <mergeCell ref="F6:F7"/>
    <mergeCell ref="G6:G7"/>
    <mergeCell ref="A8:G8"/>
    <mergeCell ref="A13:G13"/>
    <mergeCell ref="I1:W1"/>
    <mergeCell ref="A2:G2"/>
    <mergeCell ref="B3:G3"/>
    <mergeCell ref="B4:G4"/>
    <mergeCell ref="B6:C6"/>
    <mergeCell ref="B5:G5"/>
    <mergeCell ref="I2:O2"/>
    <mergeCell ref="J3:O3"/>
    <mergeCell ref="J4:O4"/>
    <mergeCell ref="J5:O5"/>
    <mergeCell ref="I6:I7"/>
    <mergeCell ref="J6:K6"/>
    <mergeCell ref="L6:L7"/>
    <mergeCell ref="M6:M7"/>
    <mergeCell ref="N6:N7"/>
    <mergeCell ref="O6:O7"/>
  </mergeCells>
  <dataValidations count="4">
    <dataValidation type="list" allowBlank="1" showInputMessage="1" showErrorMessage="1" sqref="J9:J12 B9:B12 R9:R12" xr:uid="{00000000-0002-0000-1E00-000000000000}">
      <formula1>YesNo</formula1>
    </dataValidation>
    <dataValidation type="list" allowBlank="1" showInputMessage="1" showErrorMessage="1" error="You must select from drop down list." sqref="F9:F12" xr:uid="{00000000-0002-0000-1E00-000001000000}">
      <formula1>YearType</formula1>
    </dataValidation>
    <dataValidation type="list" allowBlank="1" showInputMessage="1" showErrorMessage="1" error="You must select from drop down list/" sqref="N9:N12 V9:V12" xr:uid="{1EB3B3EE-ACBF-4BD1-B2AC-2B432E6D2EFD}">
      <formula1>YearType</formula1>
    </dataValidation>
    <dataValidation allowBlank="1" showErrorMessage="1" prompt="Input volume in the unit selected in Table 2-3" sqref="G9:G12 O9:O12 W9:W12" xr:uid="{1CC5E5E4-EC4C-459F-B1E1-D9C96152BD8C}"/>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6563" r:id="rId3" name="Check Box 3">
              <controlPr defaultSize="0" autoFill="0" autoLine="0" autoPict="0">
                <anchor moveWithCells="1">
                  <from>
                    <xdr:col>0</xdr:col>
                    <xdr:colOff>541020</xdr:colOff>
                    <xdr:row>2</xdr:row>
                    <xdr:rowOff>121920</xdr:rowOff>
                  </from>
                  <to>
                    <xdr:col>0</xdr:col>
                    <xdr:colOff>716280</xdr:colOff>
                    <xdr:row>2</xdr:row>
                    <xdr:rowOff>297180</xdr:rowOff>
                  </to>
                </anchor>
              </controlPr>
            </control>
          </mc:Choice>
        </mc:AlternateContent>
        <mc:AlternateContent xmlns:mc="http://schemas.openxmlformats.org/markup-compatibility/2006">
          <mc:Choice Requires="x14">
            <control shapeId="66565" r:id="rId4" name="Check Box 5">
              <controlPr defaultSize="0" autoFill="0" autoLine="0" autoPict="0">
                <anchor moveWithCells="1">
                  <from>
                    <xdr:col>0</xdr:col>
                    <xdr:colOff>541020</xdr:colOff>
                    <xdr:row>2</xdr:row>
                    <xdr:rowOff>121920</xdr:rowOff>
                  </from>
                  <to>
                    <xdr:col>0</xdr:col>
                    <xdr:colOff>716280</xdr:colOff>
                    <xdr:row>2</xdr:row>
                    <xdr:rowOff>297180</xdr:rowOff>
                  </to>
                </anchor>
              </controlPr>
            </control>
          </mc:Choice>
        </mc:AlternateContent>
        <mc:AlternateContent xmlns:mc="http://schemas.openxmlformats.org/markup-compatibility/2006">
          <mc:Choice Requires="x14">
            <control shapeId="66567" r:id="rId5" name="Check Box 7">
              <controlPr defaultSize="0" autoFill="0" autoLine="0" autoPict="0">
                <anchor moveWithCells="1">
                  <from>
                    <xdr:col>0</xdr:col>
                    <xdr:colOff>541020</xdr:colOff>
                    <xdr:row>3</xdr:row>
                    <xdr:rowOff>220980</xdr:rowOff>
                  </from>
                  <to>
                    <xdr:col>0</xdr:col>
                    <xdr:colOff>716280</xdr:colOff>
                    <xdr:row>3</xdr:row>
                    <xdr:rowOff>381000</xdr:rowOff>
                  </to>
                </anchor>
              </controlPr>
            </control>
          </mc:Choice>
        </mc:AlternateContent>
        <mc:AlternateContent xmlns:mc="http://schemas.openxmlformats.org/markup-compatibility/2006">
          <mc:Choice Requires="x14">
            <control shapeId="66571" r:id="rId6" name="Check Box 11">
              <controlPr defaultSize="0" autoFill="0" autoLine="0" autoPict="0">
                <anchor moveWithCells="1">
                  <from>
                    <xdr:col>8</xdr:col>
                    <xdr:colOff>487680</xdr:colOff>
                    <xdr:row>2</xdr:row>
                    <xdr:rowOff>144780</xdr:rowOff>
                  </from>
                  <to>
                    <xdr:col>8</xdr:col>
                    <xdr:colOff>678180</xdr:colOff>
                    <xdr:row>2</xdr:row>
                    <xdr:rowOff>297180</xdr:rowOff>
                  </to>
                </anchor>
              </controlPr>
            </control>
          </mc:Choice>
        </mc:AlternateContent>
        <mc:AlternateContent xmlns:mc="http://schemas.openxmlformats.org/markup-compatibility/2006">
          <mc:Choice Requires="x14">
            <control shapeId="66572" r:id="rId7" name="Check Box 12">
              <controlPr defaultSize="0" autoFill="0" autoLine="0" autoPict="0">
                <anchor moveWithCells="1">
                  <from>
                    <xdr:col>8</xdr:col>
                    <xdr:colOff>487680</xdr:colOff>
                    <xdr:row>3</xdr:row>
                    <xdr:rowOff>144780</xdr:rowOff>
                  </from>
                  <to>
                    <xdr:col>8</xdr:col>
                    <xdr:colOff>678180</xdr:colOff>
                    <xdr:row>3</xdr:row>
                    <xdr:rowOff>297180</xdr:rowOff>
                  </to>
                </anchor>
              </controlPr>
            </control>
          </mc:Choice>
        </mc:AlternateContent>
        <mc:AlternateContent xmlns:mc="http://schemas.openxmlformats.org/markup-compatibility/2006">
          <mc:Choice Requires="x14">
            <control shapeId="66573" r:id="rId8" name="Check Box 13">
              <controlPr defaultSize="0" autoFill="0" autoLine="0" autoPict="0">
                <anchor moveWithCells="1">
                  <from>
                    <xdr:col>16</xdr:col>
                    <xdr:colOff>487680</xdr:colOff>
                    <xdr:row>2</xdr:row>
                    <xdr:rowOff>144780</xdr:rowOff>
                  </from>
                  <to>
                    <xdr:col>16</xdr:col>
                    <xdr:colOff>678180</xdr:colOff>
                    <xdr:row>2</xdr:row>
                    <xdr:rowOff>297180</xdr:rowOff>
                  </to>
                </anchor>
              </controlPr>
            </control>
          </mc:Choice>
        </mc:AlternateContent>
        <mc:AlternateContent xmlns:mc="http://schemas.openxmlformats.org/markup-compatibility/2006">
          <mc:Choice Requires="x14">
            <control shapeId="66574" r:id="rId9" name="Check Box 14">
              <controlPr defaultSize="0" autoFill="0" autoLine="0" autoPict="0">
                <anchor moveWithCells="1">
                  <from>
                    <xdr:col>16</xdr:col>
                    <xdr:colOff>487680</xdr:colOff>
                    <xdr:row>3</xdr:row>
                    <xdr:rowOff>144780</xdr:rowOff>
                  </from>
                  <to>
                    <xdr:col>16</xdr:col>
                    <xdr:colOff>678180</xdr:colOff>
                    <xdr:row>3</xdr:row>
                    <xdr:rowOff>297180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B56D-7EBA-4F22-BC8C-08BC59411C40}">
  <dimension ref="A1:U48"/>
  <sheetViews>
    <sheetView zoomScaleNormal="100" workbookViewId="0">
      <selection activeCell="A2" sqref="A2:E11"/>
    </sheetView>
  </sheetViews>
  <sheetFormatPr defaultColWidth="8.88671875" defaultRowHeight="14.4" x14ac:dyDescent="0.3"/>
  <cols>
    <col min="1" max="1" width="25.6640625" customWidth="1"/>
    <col min="2" max="2" width="20.6640625" customWidth="1"/>
    <col min="3" max="5" width="15.6640625" customWidth="1"/>
    <col min="7" max="7" width="25.6640625" customWidth="1"/>
    <col min="8" max="8" width="20.6640625" customWidth="1"/>
    <col min="9" max="11" width="15.6640625" customWidth="1"/>
    <col min="13" max="13" width="25.6640625" customWidth="1"/>
    <col min="14" max="14" width="20.6640625" customWidth="1"/>
    <col min="15" max="17" width="15.6640625" customWidth="1"/>
  </cols>
  <sheetData>
    <row r="1" spans="1:21" ht="18.75" customHeight="1" x14ac:dyDescent="0.35">
      <c r="G1" s="648" t="s">
        <v>480</v>
      </c>
      <c r="H1" s="648"/>
      <c r="I1" s="648"/>
      <c r="J1" s="648"/>
      <c r="K1" s="648"/>
      <c r="L1" s="648"/>
      <c r="M1" s="648"/>
      <c r="N1" s="648"/>
      <c r="O1" s="648"/>
      <c r="P1" s="648"/>
      <c r="Q1" s="648"/>
      <c r="R1" s="350"/>
      <c r="S1" s="350"/>
      <c r="T1" s="350"/>
      <c r="U1" s="350"/>
    </row>
    <row r="2" spans="1:21" ht="24.9" customHeight="1" x14ac:dyDescent="0.3">
      <c r="A2" s="833" t="s">
        <v>437</v>
      </c>
      <c r="B2" s="834"/>
      <c r="C2" s="834"/>
      <c r="D2" s="834"/>
      <c r="E2" s="835"/>
      <c r="F2" s="156"/>
      <c r="G2" s="836" t="s">
        <v>438</v>
      </c>
      <c r="H2" s="837"/>
      <c r="I2" s="837"/>
      <c r="J2" s="837"/>
      <c r="K2" s="838"/>
      <c r="L2" s="156"/>
      <c r="M2" s="836" t="s">
        <v>439</v>
      </c>
      <c r="N2" s="837"/>
      <c r="O2" s="837"/>
      <c r="P2" s="837"/>
      <c r="Q2" s="838"/>
    </row>
    <row r="3" spans="1:21" ht="24.9" customHeight="1" x14ac:dyDescent="0.3">
      <c r="A3" s="351" t="s">
        <v>223</v>
      </c>
      <c r="B3" s="839" t="s">
        <v>224</v>
      </c>
      <c r="C3" s="841" t="s">
        <v>277</v>
      </c>
      <c r="D3" s="842"/>
      <c r="E3" s="842"/>
      <c r="F3" s="156"/>
      <c r="G3" s="351" t="s">
        <v>223</v>
      </c>
      <c r="H3" s="839" t="s">
        <v>224</v>
      </c>
      <c r="I3" s="841" t="s">
        <v>277</v>
      </c>
      <c r="J3" s="842"/>
      <c r="K3" s="842"/>
      <c r="L3" s="156"/>
      <c r="M3" s="351" t="s">
        <v>223</v>
      </c>
      <c r="N3" s="839" t="s">
        <v>224</v>
      </c>
      <c r="O3" s="841" t="s">
        <v>277</v>
      </c>
      <c r="P3" s="842"/>
      <c r="Q3" s="842"/>
    </row>
    <row r="4" spans="1:21" ht="74.25" customHeight="1" x14ac:dyDescent="0.3">
      <c r="A4" s="352" t="s">
        <v>538</v>
      </c>
      <c r="B4" s="840"/>
      <c r="C4" s="353" t="s">
        <v>640</v>
      </c>
      <c r="D4" s="353" t="s">
        <v>539</v>
      </c>
      <c r="E4" s="189" t="s">
        <v>639</v>
      </c>
      <c r="F4" s="156"/>
      <c r="G4" s="352" t="s">
        <v>538</v>
      </c>
      <c r="H4" s="840"/>
      <c r="I4" s="353" t="s">
        <v>640</v>
      </c>
      <c r="J4" s="353" t="s">
        <v>539</v>
      </c>
      <c r="K4" s="189" t="s">
        <v>639</v>
      </c>
      <c r="L4" s="156"/>
      <c r="M4" s="352" t="s">
        <v>538</v>
      </c>
      <c r="N4" s="840"/>
      <c r="O4" s="353" t="s">
        <v>640</v>
      </c>
      <c r="P4" s="353" t="s">
        <v>539</v>
      </c>
      <c r="Q4" s="189" t="s">
        <v>639</v>
      </c>
    </row>
    <row r="5" spans="1:21" ht="21.75" customHeight="1" x14ac:dyDescent="0.3">
      <c r="A5" s="843" t="s">
        <v>240</v>
      </c>
      <c r="B5" s="844"/>
      <c r="C5" s="844"/>
      <c r="D5" s="844"/>
      <c r="E5" s="845"/>
      <c r="F5" s="156"/>
      <c r="G5" s="843" t="s">
        <v>240</v>
      </c>
      <c r="H5" s="844"/>
      <c r="I5" s="844"/>
      <c r="J5" s="844"/>
      <c r="K5" s="845"/>
      <c r="L5" s="156"/>
      <c r="M5" s="843" t="s">
        <v>240</v>
      </c>
      <c r="N5" s="844"/>
      <c r="O5" s="844"/>
      <c r="P5" s="844"/>
      <c r="Q5" s="845"/>
    </row>
    <row r="6" spans="1:21" s="37" customFormat="1" ht="28.8" x14ac:dyDescent="0.3">
      <c r="A6" s="454" t="s">
        <v>372</v>
      </c>
      <c r="B6" s="459" t="s">
        <v>693</v>
      </c>
      <c r="C6" s="476">
        <v>4265</v>
      </c>
      <c r="D6" s="476" t="s">
        <v>110</v>
      </c>
      <c r="E6" s="72"/>
      <c r="G6" s="123"/>
      <c r="H6" s="260"/>
      <c r="I6" s="72"/>
      <c r="J6" s="72"/>
      <c r="K6" s="72"/>
      <c r="M6" s="123"/>
      <c r="N6" s="260"/>
      <c r="O6" s="72"/>
      <c r="P6" s="72"/>
      <c r="Q6" s="72"/>
    </row>
    <row r="7" spans="1:21" s="37" customFormat="1" ht="28.8" x14ac:dyDescent="0.3">
      <c r="A7" s="454" t="s">
        <v>372</v>
      </c>
      <c r="B7" s="459" t="s">
        <v>703</v>
      </c>
      <c r="C7" s="476">
        <v>866</v>
      </c>
      <c r="D7" s="476" t="s">
        <v>110</v>
      </c>
      <c r="E7" s="72"/>
      <c r="G7" s="123"/>
      <c r="H7" s="260"/>
      <c r="I7" s="72"/>
      <c r="J7" s="72"/>
      <c r="K7" s="72"/>
      <c r="M7" s="123"/>
      <c r="N7" s="260"/>
      <c r="O7" s="72"/>
      <c r="P7" s="72"/>
      <c r="Q7" s="72"/>
    </row>
    <row r="8" spans="1:21" s="37" customFormat="1" x14ac:dyDescent="0.3">
      <c r="A8" s="123"/>
      <c r="B8" s="260"/>
      <c r="C8" s="72"/>
      <c r="D8" s="72"/>
      <c r="E8" s="72"/>
      <c r="G8" s="123"/>
      <c r="H8" s="260"/>
      <c r="I8" s="72"/>
      <c r="J8" s="72"/>
      <c r="K8" s="72"/>
      <c r="M8" s="123"/>
      <c r="N8" s="260"/>
      <c r="O8" s="72"/>
      <c r="P8" s="72"/>
      <c r="Q8" s="72"/>
    </row>
    <row r="9" spans="1:21" s="37" customFormat="1" x14ac:dyDescent="0.3">
      <c r="A9" s="779" t="s">
        <v>23</v>
      </c>
      <c r="B9" s="780"/>
      <c r="C9" s="354">
        <f ca="1">SUM(INDIRECT(ADDRESS(1,COLUMN())&amp;":"&amp;ADDRESS(ROW()-1,COLUMN())))</f>
        <v>5131</v>
      </c>
      <c r="D9" s="355"/>
      <c r="E9" s="334">
        <f ca="1">SUM(INDIRECT(ADDRESS(1,COLUMN())&amp;":"&amp;ADDRESS(ROW()-1,COLUMN())))</f>
        <v>0</v>
      </c>
      <c r="F9" s="156"/>
      <c r="G9" s="779" t="s">
        <v>23</v>
      </c>
      <c r="H9" s="780"/>
      <c r="I9" s="354">
        <f>SUM(I6:I8)</f>
        <v>0</v>
      </c>
      <c r="J9" s="355"/>
      <c r="K9" s="334">
        <f>SUM(K6:K8)</f>
        <v>0</v>
      </c>
      <c r="L9" s="156"/>
      <c r="M9" s="779" t="s">
        <v>23</v>
      </c>
      <c r="N9" s="780"/>
      <c r="O9" s="354">
        <f>SUM(O6:O8)</f>
        <v>0</v>
      </c>
      <c r="P9" s="355"/>
      <c r="Q9" s="334">
        <f>SUM(Q6:Q8)</f>
        <v>0</v>
      </c>
    </row>
    <row r="10" spans="1:21" s="37" customFormat="1" x14ac:dyDescent="0.3">
      <c r="A10" s="846" t="s">
        <v>633</v>
      </c>
      <c r="B10" s="847"/>
      <c r="C10" s="847"/>
      <c r="D10" s="847"/>
      <c r="E10" s="848"/>
      <c r="F10" s="156"/>
      <c r="G10" s="846" t="s">
        <v>633</v>
      </c>
      <c r="H10" s="847"/>
      <c r="I10" s="847"/>
      <c r="J10" s="847"/>
      <c r="K10" s="848"/>
      <c r="L10" s="156"/>
      <c r="M10" s="846" t="s">
        <v>633</v>
      </c>
      <c r="N10" s="847"/>
      <c r="O10" s="847"/>
      <c r="P10" s="847"/>
      <c r="Q10" s="848"/>
    </row>
    <row r="11" spans="1:21" s="37" customFormat="1" ht="46.5" customHeight="1" x14ac:dyDescent="0.3">
      <c r="A11" s="610" t="s">
        <v>213</v>
      </c>
      <c r="B11" s="611"/>
      <c r="C11" s="611"/>
      <c r="D11" s="611"/>
      <c r="E11" s="612"/>
      <c r="G11" s="610" t="s">
        <v>213</v>
      </c>
      <c r="H11" s="611"/>
      <c r="I11" s="611"/>
      <c r="J11" s="611"/>
      <c r="K11" s="612"/>
      <c r="M11" s="610" t="s">
        <v>104</v>
      </c>
      <c r="N11" s="611"/>
      <c r="O11" s="611"/>
      <c r="P11" s="611"/>
      <c r="Q11" s="612"/>
    </row>
    <row r="12" spans="1:21" s="37" customFormat="1" x14ac:dyDescent="0.3">
      <c r="A12"/>
      <c r="B12"/>
      <c r="C12"/>
      <c r="D12"/>
      <c r="E12"/>
    </row>
    <row r="13" spans="1:21" ht="18" customHeight="1" x14ac:dyDescent="0.3"/>
    <row r="14" spans="1:21" s="16" customFormat="1" x14ac:dyDescent="0.3">
      <c r="B14"/>
      <c r="C14"/>
      <c r="D14"/>
      <c r="E14"/>
    </row>
    <row r="31" ht="37.5" customHeight="1" x14ac:dyDescent="0.3"/>
    <row r="48" ht="41.25" customHeight="1" x14ac:dyDescent="0.3"/>
  </sheetData>
  <sheetProtection algorithmName="SHA-512" hashValue="QEVELhWZNGC0Y3h4QMmJ5JzXWuEJQL9KSL3bfu1x/MgXxthH/BOgMzoQGtXbyfzZmyUFjhSEd5GXmsOyeQghPw==" saltValue="X75az7K/IcxVDQG/FkvQag==" spinCount="100000" sheet="1" insertRows="0" deleteRows="0"/>
  <mergeCells count="22">
    <mergeCell ref="A11:E11"/>
    <mergeCell ref="G11:K11"/>
    <mergeCell ref="M11:Q11"/>
    <mergeCell ref="A5:E5"/>
    <mergeCell ref="G5:K5"/>
    <mergeCell ref="M5:Q5"/>
    <mergeCell ref="A9:B9"/>
    <mergeCell ref="G9:H9"/>
    <mergeCell ref="M9:N9"/>
    <mergeCell ref="A10:E10"/>
    <mergeCell ref="G10:K10"/>
    <mergeCell ref="M10:Q10"/>
    <mergeCell ref="G1:Q1"/>
    <mergeCell ref="A2:E2"/>
    <mergeCell ref="G2:K2"/>
    <mergeCell ref="M2:Q2"/>
    <mergeCell ref="B3:B4"/>
    <mergeCell ref="C3:E3"/>
    <mergeCell ref="H3:H4"/>
    <mergeCell ref="I3:K3"/>
    <mergeCell ref="N3:N4"/>
    <mergeCell ref="O3:Q3"/>
  </mergeCells>
  <dataValidations count="3">
    <dataValidation type="list" allowBlank="1" showInputMessage="1" showErrorMessage="1" sqref="P6:P8 J6:J8 D6:D8" xr:uid="{C390777B-0021-44A6-A453-C69DD4F10CB5}">
      <formula1>WaterType</formula1>
    </dataValidation>
    <dataValidation type="list" allowBlank="1" showInputMessage="1" showErrorMessage="1" error="You must select from drop down list. " sqref="M6:M8 G6:G8 A6:A8" xr:uid="{5ECCFE1A-051F-493B-9606-906A6A433531}">
      <formula1>Supplies</formula1>
    </dataValidation>
    <dataValidation allowBlank="1" showErrorMessage="1" prompt="Input volume in the unit selected in Table 2-3" sqref="C6:C8 E6:E8 I6:I8 K6:K8 Q6:Q8 O6:O8" xr:uid="{930F479C-C0E6-464B-A153-297A90BC0662}"/>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Q57"/>
  <sheetViews>
    <sheetView zoomScaleNormal="100" workbookViewId="0">
      <selection activeCell="A10" sqref="A10:XFD10"/>
    </sheetView>
  </sheetViews>
  <sheetFormatPr defaultColWidth="8.88671875" defaultRowHeight="14.4" x14ac:dyDescent="0.3"/>
  <cols>
    <col min="1" max="1" width="25.6640625" customWidth="1"/>
    <col min="2" max="2" width="20.6640625" customWidth="1"/>
    <col min="3" max="5" width="15.6640625" customWidth="1"/>
    <col min="7" max="7" width="25.6640625" customWidth="1"/>
    <col min="8" max="8" width="20.6640625" customWidth="1"/>
    <col min="9" max="11" width="15.6640625" customWidth="1"/>
    <col min="13" max="13" width="25.6640625" customWidth="1"/>
    <col min="14" max="14" width="20.6640625" customWidth="1"/>
    <col min="15" max="17" width="15.6640625" customWidth="1"/>
  </cols>
  <sheetData>
    <row r="1" spans="1:17" ht="18" x14ac:dyDescent="0.35">
      <c r="G1" s="648" t="s">
        <v>480</v>
      </c>
      <c r="H1" s="648"/>
      <c r="I1" s="648"/>
      <c r="J1" s="648"/>
      <c r="K1" s="648"/>
      <c r="L1" s="648"/>
      <c r="M1" s="648"/>
      <c r="N1" s="648"/>
      <c r="O1" s="648"/>
      <c r="P1" s="648"/>
      <c r="Q1" s="648"/>
    </row>
    <row r="2" spans="1:17" ht="24.9" customHeight="1" x14ac:dyDescent="0.3">
      <c r="A2" s="669" t="s">
        <v>440</v>
      </c>
      <c r="B2" s="670"/>
      <c r="C2" s="670"/>
      <c r="D2" s="670"/>
      <c r="E2" s="671"/>
      <c r="F2" s="156"/>
      <c r="G2" s="849" t="s">
        <v>441</v>
      </c>
      <c r="H2" s="850"/>
      <c r="I2" s="850"/>
      <c r="J2" s="850"/>
      <c r="K2" s="851"/>
      <c r="L2" s="156"/>
      <c r="M2" s="849" t="s">
        <v>442</v>
      </c>
      <c r="N2" s="850"/>
      <c r="O2" s="850"/>
      <c r="P2" s="850"/>
      <c r="Q2" s="851"/>
    </row>
    <row r="3" spans="1:17" ht="24.9" customHeight="1" x14ac:dyDescent="0.3">
      <c r="A3" s="351" t="s">
        <v>223</v>
      </c>
      <c r="B3" s="852" t="s">
        <v>224</v>
      </c>
      <c r="C3" s="841" t="s">
        <v>277</v>
      </c>
      <c r="D3" s="842"/>
      <c r="E3" s="842"/>
      <c r="F3" s="156"/>
      <c r="G3" s="351" t="s">
        <v>223</v>
      </c>
      <c r="H3" s="852" t="s">
        <v>224</v>
      </c>
      <c r="I3" s="841" t="s">
        <v>277</v>
      </c>
      <c r="J3" s="842"/>
      <c r="K3" s="842"/>
      <c r="L3" s="156"/>
      <c r="M3" s="351" t="s">
        <v>223</v>
      </c>
      <c r="N3" s="852" t="s">
        <v>224</v>
      </c>
      <c r="O3" s="841" t="s">
        <v>277</v>
      </c>
      <c r="P3" s="842"/>
      <c r="Q3" s="842"/>
    </row>
    <row r="4" spans="1:17" ht="74.25" customHeight="1" x14ac:dyDescent="0.3">
      <c r="A4" s="352" t="s">
        <v>538</v>
      </c>
      <c r="B4" s="853"/>
      <c r="C4" s="53" t="s">
        <v>638</v>
      </c>
      <c r="D4" s="53" t="s">
        <v>539</v>
      </c>
      <c r="E4" s="189" t="s">
        <v>639</v>
      </c>
      <c r="F4" s="156"/>
      <c r="G4" s="352" t="s">
        <v>538</v>
      </c>
      <c r="H4" s="853"/>
      <c r="I4" s="53" t="s">
        <v>640</v>
      </c>
      <c r="J4" s="53" t="s">
        <v>539</v>
      </c>
      <c r="K4" s="189" t="s">
        <v>639</v>
      </c>
      <c r="L4" s="156"/>
      <c r="M4" s="352" t="s">
        <v>538</v>
      </c>
      <c r="N4" s="853"/>
      <c r="O4" s="53" t="s">
        <v>640</v>
      </c>
      <c r="P4" s="53" t="s">
        <v>539</v>
      </c>
      <c r="Q4" s="189" t="s">
        <v>639</v>
      </c>
    </row>
    <row r="5" spans="1:17" ht="21.75" customHeight="1" x14ac:dyDescent="0.3">
      <c r="A5" s="843" t="s">
        <v>240</v>
      </c>
      <c r="B5" s="844"/>
      <c r="C5" s="844"/>
      <c r="D5" s="844"/>
      <c r="E5" s="845"/>
      <c r="F5" s="156"/>
      <c r="G5" s="843" t="s">
        <v>240</v>
      </c>
      <c r="H5" s="844"/>
      <c r="I5" s="844"/>
      <c r="J5" s="844"/>
      <c r="K5" s="845"/>
      <c r="L5" s="156"/>
      <c r="M5" s="843" t="s">
        <v>240</v>
      </c>
      <c r="N5" s="844"/>
      <c r="O5" s="844"/>
      <c r="P5" s="844"/>
      <c r="Q5" s="845"/>
    </row>
    <row r="6" spans="1:17" s="37" customFormat="1" x14ac:dyDescent="0.3">
      <c r="A6" s="123"/>
      <c r="B6" s="116"/>
      <c r="C6" s="72"/>
      <c r="D6" s="72"/>
      <c r="E6" s="72"/>
      <c r="G6" s="123"/>
      <c r="H6" s="116"/>
      <c r="I6" s="72"/>
      <c r="J6" s="72"/>
      <c r="K6" s="72"/>
      <c r="M6" s="123"/>
      <c r="N6" s="116"/>
      <c r="O6" s="72"/>
      <c r="P6" s="72"/>
      <c r="Q6" s="72"/>
    </row>
    <row r="7" spans="1:17" s="37" customFormat="1" x14ac:dyDescent="0.3">
      <c r="A7" s="123"/>
      <c r="B7" s="116"/>
      <c r="C7" s="72"/>
      <c r="D7" s="72"/>
      <c r="E7" s="72"/>
      <c r="G7" s="123"/>
      <c r="H7" s="116"/>
      <c r="I7" s="72"/>
      <c r="J7" s="72"/>
      <c r="K7" s="72"/>
      <c r="M7" s="123"/>
      <c r="N7" s="116"/>
      <c r="O7" s="72"/>
      <c r="P7" s="72"/>
      <c r="Q7" s="72"/>
    </row>
    <row r="8" spans="1:17" s="37" customFormat="1" x14ac:dyDescent="0.3">
      <c r="A8" s="123"/>
      <c r="B8" s="116"/>
      <c r="C8" s="72"/>
      <c r="D8" s="72"/>
      <c r="E8" s="72"/>
      <c r="G8" s="123"/>
      <c r="H8" s="116"/>
      <c r="I8" s="72"/>
      <c r="J8" s="72"/>
      <c r="K8" s="72"/>
      <c r="M8" s="123"/>
      <c r="N8" s="116"/>
      <c r="O8" s="72"/>
      <c r="P8" s="72"/>
      <c r="Q8" s="72"/>
    </row>
    <row r="9" spans="1:17" s="37" customFormat="1" x14ac:dyDescent="0.3">
      <c r="A9" s="123"/>
      <c r="B9" s="116"/>
      <c r="C9" s="72"/>
      <c r="D9" s="72"/>
      <c r="E9" s="72"/>
      <c r="G9" s="123"/>
      <c r="H9" s="116"/>
      <c r="I9" s="72"/>
      <c r="J9" s="72"/>
      <c r="K9" s="72"/>
      <c r="M9" s="123"/>
      <c r="N9" s="116"/>
      <c r="O9" s="72"/>
      <c r="P9" s="72"/>
      <c r="Q9" s="72"/>
    </row>
    <row r="10" spans="1:17" s="37" customFormat="1" x14ac:dyDescent="0.3">
      <c r="A10" s="123"/>
      <c r="B10" s="116"/>
      <c r="C10" s="72"/>
      <c r="D10" s="72"/>
      <c r="E10" s="72"/>
      <c r="G10" s="123"/>
      <c r="H10" s="116"/>
      <c r="I10" s="72"/>
      <c r="J10" s="72"/>
      <c r="K10" s="72"/>
      <c r="M10" s="123"/>
      <c r="N10" s="116"/>
      <c r="O10" s="72"/>
      <c r="P10" s="72"/>
      <c r="Q10" s="72"/>
    </row>
    <row r="11" spans="1:17" s="37" customFormat="1" x14ac:dyDescent="0.3">
      <c r="A11" s="123"/>
      <c r="B11" s="116"/>
      <c r="C11" s="72"/>
      <c r="D11" s="72"/>
      <c r="E11" s="72"/>
      <c r="G11" s="123"/>
      <c r="H11" s="116"/>
      <c r="I11" s="72"/>
      <c r="J11" s="72"/>
      <c r="K11" s="72"/>
      <c r="M11" s="123"/>
      <c r="N11" s="116"/>
      <c r="O11" s="72"/>
      <c r="P11" s="72"/>
      <c r="Q11" s="72"/>
    </row>
    <row r="12" spans="1:17" s="37" customFormat="1" x14ac:dyDescent="0.3">
      <c r="A12" s="123"/>
      <c r="B12" s="116"/>
      <c r="C12" s="72"/>
      <c r="D12" s="72"/>
      <c r="E12" s="72"/>
      <c r="G12" s="123"/>
      <c r="H12" s="116"/>
      <c r="I12" s="72"/>
      <c r="J12" s="72"/>
      <c r="K12" s="72"/>
      <c r="M12" s="123"/>
      <c r="N12" s="116"/>
      <c r="O12" s="72"/>
      <c r="P12" s="72"/>
      <c r="Q12" s="72"/>
    </row>
    <row r="13" spans="1:17" s="37" customFormat="1" x14ac:dyDescent="0.3">
      <c r="A13" s="123"/>
      <c r="B13" s="116"/>
      <c r="C13" s="72"/>
      <c r="D13" s="72"/>
      <c r="E13" s="72"/>
      <c r="G13" s="123"/>
      <c r="H13" s="116"/>
      <c r="I13" s="72"/>
      <c r="J13" s="72"/>
      <c r="K13" s="72"/>
      <c r="M13" s="123"/>
      <c r="N13" s="116"/>
      <c r="O13" s="72"/>
      <c r="P13" s="72"/>
      <c r="Q13" s="72"/>
    </row>
    <row r="14" spans="1:17" s="37" customFormat="1" x14ac:dyDescent="0.3">
      <c r="A14" s="123"/>
      <c r="B14" s="116"/>
      <c r="C14" s="72"/>
      <c r="D14" s="72"/>
      <c r="E14" s="72"/>
      <c r="G14" s="123"/>
      <c r="H14" s="116"/>
      <c r="I14" s="72"/>
      <c r="J14" s="72"/>
      <c r="K14" s="72"/>
      <c r="M14" s="123"/>
      <c r="N14" s="116"/>
      <c r="O14" s="72"/>
      <c r="P14" s="72"/>
      <c r="Q14" s="72"/>
    </row>
    <row r="15" spans="1:17" s="37" customFormat="1" x14ac:dyDescent="0.3">
      <c r="A15" s="123"/>
      <c r="B15" s="116"/>
      <c r="C15" s="72"/>
      <c r="D15" s="72"/>
      <c r="E15" s="72"/>
      <c r="G15" s="74"/>
      <c r="H15" s="116"/>
      <c r="I15" s="72"/>
      <c r="J15" s="72"/>
      <c r="K15" s="72"/>
      <c r="M15" s="74"/>
      <c r="N15" s="116"/>
      <c r="O15" s="72"/>
      <c r="P15" s="72"/>
      <c r="Q15" s="72"/>
    </row>
    <row r="16" spans="1:17" s="37" customFormat="1" x14ac:dyDescent="0.3">
      <c r="A16" s="123"/>
      <c r="B16" s="116"/>
      <c r="C16" s="72"/>
      <c r="D16" s="72"/>
      <c r="E16" s="72"/>
      <c r="G16" s="136"/>
      <c r="H16" s="83"/>
      <c r="I16" s="72"/>
      <c r="J16" s="72"/>
      <c r="K16" s="72"/>
      <c r="M16" s="136"/>
      <c r="N16" s="83"/>
      <c r="O16" s="72"/>
      <c r="P16" s="72"/>
      <c r="Q16" s="72"/>
    </row>
    <row r="17" spans="1:17" s="37" customFormat="1" x14ac:dyDescent="0.3">
      <c r="A17" s="123"/>
      <c r="B17" s="116"/>
      <c r="C17" s="72"/>
      <c r="D17" s="72"/>
      <c r="E17" s="72"/>
      <c r="G17" s="136"/>
      <c r="H17" s="116"/>
      <c r="I17" s="72"/>
      <c r="J17" s="72"/>
      <c r="K17" s="72"/>
      <c r="M17" s="136"/>
      <c r="N17" s="116"/>
      <c r="O17" s="72"/>
      <c r="P17" s="72"/>
      <c r="Q17" s="72"/>
    </row>
    <row r="18" spans="1:17" s="37" customFormat="1" x14ac:dyDescent="0.3">
      <c r="A18" s="779" t="s">
        <v>23</v>
      </c>
      <c r="B18" s="780"/>
      <c r="C18" s="354">
        <f ca="1">SUM(INDIRECT(ADDRESS(1,COLUMN())&amp;":"&amp;ADDRESS(ROW()-1,COLUMN())))</f>
        <v>0</v>
      </c>
      <c r="D18" s="356"/>
      <c r="E18" s="357">
        <f ca="1">SUM(INDIRECT(ADDRESS(1,COLUMN())&amp;":"&amp;ADDRESS(ROW()-1,COLUMN())))</f>
        <v>0</v>
      </c>
      <c r="F18" s="156"/>
      <c r="G18" s="779" t="s">
        <v>23</v>
      </c>
      <c r="H18" s="780"/>
      <c r="I18" s="354">
        <f>SUM(I6:I17)</f>
        <v>0</v>
      </c>
      <c r="J18" s="356"/>
      <c r="K18" s="357">
        <f>SUM(K6:K17)</f>
        <v>0</v>
      </c>
      <c r="L18" s="156"/>
      <c r="M18" s="779" t="s">
        <v>23</v>
      </c>
      <c r="N18" s="780"/>
      <c r="O18" s="354">
        <f>SUM(O6:O17)</f>
        <v>0</v>
      </c>
      <c r="P18" s="356"/>
      <c r="Q18" s="357">
        <f>SUM(Q6:Q17)</f>
        <v>0</v>
      </c>
    </row>
    <row r="19" spans="1:17" s="37" customFormat="1" x14ac:dyDescent="0.3">
      <c r="A19" s="846" t="s">
        <v>634</v>
      </c>
      <c r="B19" s="847"/>
      <c r="C19" s="847"/>
      <c r="D19" s="847"/>
      <c r="E19" s="848"/>
      <c r="F19" s="156"/>
      <c r="G19" s="846" t="s">
        <v>633</v>
      </c>
      <c r="H19" s="847"/>
      <c r="I19" s="847"/>
      <c r="J19" s="847"/>
      <c r="K19" s="848"/>
      <c r="L19" s="156"/>
      <c r="M19" s="846" t="s">
        <v>637</v>
      </c>
      <c r="N19" s="847"/>
      <c r="O19" s="847"/>
      <c r="P19" s="847"/>
      <c r="Q19" s="848"/>
    </row>
    <row r="20" spans="1:17" s="37" customFormat="1" ht="32.25" customHeight="1" x14ac:dyDescent="0.3">
      <c r="A20" s="540" t="s">
        <v>213</v>
      </c>
      <c r="B20" s="541"/>
      <c r="C20" s="541"/>
      <c r="D20" s="541"/>
      <c r="E20" s="542"/>
      <c r="G20" s="540" t="s">
        <v>213</v>
      </c>
      <c r="H20" s="541"/>
      <c r="I20" s="541"/>
      <c r="J20" s="541"/>
      <c r="K20" s="542"/>
      <c r="M20" s="540" t="s">
        <v>104</v>
      </c>
      <c r="N20" s="541"/>
      <c r="O20" s="541"/>
      <c r="P20" s="541"/>
      <c r="Q20" s="542"/>
    </row>
    <row r="21" spans="1:17" s="37" customFormat="1" x14ac:dyDescent="0.3">
      <c r="A21"/>
      <c r="B21"/>
      <c r="C21"/>
      <c r="D21"/>
      <c r="E21"/>
    </row>
    <row r="22" spans="1:17" ht="18" customHeight="1" x14ac:dyDescent="0.3"/>
    <row r="23" spans="1:17" s="16" customFormat="1" x14ac:dyDescent="0.3">
      <c r="B23"/>
      <c r="C23"/>
      <c r="D23"/>
      <c r="E23"/>
      <c r="M23" s="438"/>
    </row>
    <row r="40" ht="37.5" customHeight="1" x14ac:dyDescent="0.3"/>
    <row r="57" ht="41.25" customHeight="1" x14ac:dyDescent="0.3"/>
  </sheetData>
  <sheetProtection algorithmName="SHA-512" hashValue="kYeFGUFZbL5C+X44T16gMvgR/MmMDUxGvmXDg9v4Fq7Iel6o/wRMHkbTs2MGkUHcbJf/F4UOFrqmzP3CT7M09g==" saltValue="rXz6Ep2xGbgbjKv72VMWqg==" spinCount="100000" sheet="1" insertRows="0" deleteRows="0"/>
  <mergeCells count="22">
    <mergeCell ref="M19:Q19"/>
    <mergeCell ref="G1:Q1"/>
    <mergeCell ref="A2:E2"/>
    <mergeCell ref="B3:B4"/>
    <mergeCell ref="C3:E3"/>
    <mergeCell ref="M18:N18"/>
    <mergeCell ref="M20:Q20"/>
    <mergeCell ref="G20:K20"/>
    <mergeCell ref="M2:Q2"/>
    <mergeCell ref="A20:E20"/>
    <mergeCell ref="A18:B18"/>
    <mergeCell ref="A5:E5"/>
    <mergeCell ref="G2:K2"/>
    <mergeCell ref="H3:H4"/>
    <mergeCell ref="I3:K3"/>
    <mergeCell ref="G5:K5"/>
    <mergeCell ref="G18:H18"/>
    <mergeCell ref="N3:N4"/>
    <mergeCell ref="O3:Q3"/>
    <mergeCell ref="M5:Q5"/>
    <mergeCell ref="A19:E19"/>
    <mergeCell ref="G19:K19"/>
  </mergeCells>
  <dataValidations count="3">
    <dataValidation type="list" allowBlank="1" showInputMessage="1" showErrorMessage="1" error="You must select from drop down list. " sqref="A6:A17 G6:G17 M6:M17" xr:uid="{00000000-0002-0000-2000-000000000000}">
      <formula1>Supplies</formula1>
    </dataValidation>
    <dataValidation type="list" allowBlank="1" showInputMessage="1" showErrorMessage="1" sqref="D6:D17 J6:J17 P6:P17" xr:uid="{00000000-0002-0000-2000-000002000000}">
      <formula1>WaterType</formula1>
    </dataValidation>
    <dataValidation allowBlank="1" showErrorMessage="1" prompt="Input volume in the unit selected in Table 2-3" sqref="C6:C17 E6:E17 I6:I17 K6:K17 O6:O17 Q6:Q17" xr:uid="{CFBA6A23-FCE0-4D6C-B7A8-08A90B99196F}"/>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4EAAA-C999-4434-85DD-65C01B1209E5}">
  <dimension ref="A1:N31"/>
  <sheetViews>
    <sheetView zoomScaleNormal="100" workbookViewId="0">
      <selection activeCell="A7" sqref="A7:XFD7"/>
    </sheetView>
  </sheetViews>
  <sheetFormatPr defaultColWidth="8.88671875" defaultRowHeight="14.4" x14ac:dyDescent="0.3"/>
  <cols>
    <col min="1" max="1" width="18.6640625" customWidth="1"/>
    <col min="2" max="2" width="11.88671875" customWidth="1"/>
    <col min="3" max="3" width="16.109375" customWidth="1"/>
    <col min="4" max="4" width="11.44140625" customWidth="1"/>
    <col min="6" max="6" width="13.109375" customWidth="1"/>
  </cols>
  <sheetData>
    <row r="1" spans="1:14" ht="20.25" customHeight="1" x14ac:dyDescent="0.3">
      <c r="A1" s="862" t="s">
        <v>465</v>
      </c>
      <c r="B1" s="862"/>
      <c r="C1" s="862"/>
      <c r="D1" s="862"/>
      <c r="E1" s="862"/>
      <c r="F1" s="862"/>
      <c r="G1" s="862"/>
      <c r="H1" s="862"/>
      <c r="I1" s="862"/>
      <c r="J1" s="862"/>
      <c r="K1" s="862"/>
    </row>
    <row r="2" spans="1:14" ht="17.399999999999999" customHeight="1" x14ac:dyDescent="0.3">
      <c r="A2" s="139"/>
      <c r="B2" s="358" t="s">
        <v>347</v>
      </c>
      <c r="C2" s="359"/>
      <c r="D2" s="359"/>
      <c r="E2" s="359"/>
      <c r="F2" s="359"/>
      <c r="G2" s="359"/>
      <c r="H2" s="359"/>
      <c r="I2" s="359"/>
      <c r="J2" s="359"/>
      <c r="K2" s="360"/>
    </row>
    <row r="3" spans="1:14" x14ac:dyDescent="0.3">
      <c r="A3" s="863" t="s">
        <v>348</v>
      </c>
      <c r="B3" s="863" t="s">
        <v>349</v>
      </c>
      <c r="C3" s="863" t="s">
        <v>350</v>
      </c>
      <c r="D3" s="864" t="s">
        <v>351</v>
      </c>
      <c r="E3" s="863" t="s">
        <v>352</v>
      </c>
      <c r="F3" s="864" t="s">
        <v>353</v>
      </c>
      <c r="G3" s="865" t="s">
        <v>661</v>
      </c>
      <c r="H3" s="866"/>
      <c r="I3" s="866"/>
      <c r="J3" s="866"/>
      <c r="K3" s="867"/>
    </row>
    <row r="4" spans="1:14" ht="33" customHeight="1" x14ac:dyDescent="0.3">
      <c r="A4" s="863"/>
      <c r="B4" s="863"/>
      <c r="C4" s="863"/>
      <c r="D4" s="864"/>
      <c r="E4" s="863"/>
      <c r="F4" s="864"/>
      <c r="G4" s="361">
        <v>2016</v>
      </c>
      <c r="H4" s="361">
        <v>2017</v>
      </c>
      <c r="I4" s="361">
        <v>2018</v>
      </c>
      <c r="J4" s="361">
        <v>2019</v>
      </c>
      <c r="K4" s="361">
        <v>2020</v>
      </c>
      <c r="L4" s="854"/>
      <c r="M4" s="855"/>
      <c r="N4" s="855"/>
    </row>
    <row r="5" spans="1:14" s="37" customFormat="1" x14ac:dyDescent="0.3">
      <c r="A5" s="139"/>
      <c r="B5" s="139"/>
      <c r="C5" s="139"/>
      <c r="D5" s="139"/>
      <c r="E5" s="139"/>
      <c r="F5" s="139"/>
      <c r="G5" s="139"/>
      <c r="H5" s="139"/>
      <c r="I5" s="139"/>
      <c r="J5" s="139"/>
      <c r="K5" s="139"/>
      <c r="L5" s="854"/>
      <c r="M5" s="855"/>
      <c r="N5" s="855"/>
    </row>
    <row r="6" spans="1:14" s="37" customFormat="1" x14ac:dyDescent="0.3">
      <c r="A6" s="139"/>
      <c r="B6" s="139"/>
      <c r="C6" s="139"/>
      <c r="D6" s="139"/>
      <c r="E6" s="139"/>
      <c r="F6" s="139"/>
      <c r="G6" s="139"/>
      <c r="H6" s="139"/>
      <c r="I6" s="139"/>
      <c r="J6" s="139"/>
      <c r="K6" s="139"/>
    </row>
    <row r="7" spans="1:14" s="37" customFormat="1" x14ac:dyDescent="0.3">
      <c r="A7" s="139"/>
      <c r="B7" s="139"/>
      <c r="C7" s="139"/>
      <c r="D7" s="139"/>
      <c r="E7" s="139"/>
      <c r="F7" s="139"/>
      <c r="G7" s="139"/>
      <c r="H7" s="139"/>
      <c r="I7" s="139"/>
      <c r="J7" s="139"/>
      <c r="K7" s="139"/>
    </row>
    <row r="8" spans="1:14" s="37" customFormat="1" x14ac:dyDescent="0.3">
      <c r="A8" s="139"/>
      <c r="B8" s="139"/>
      <c r="C8" s="139"/>
      <c r="D8" s="139"/>
      <c r="E8" s="139"/>
      <c r="F8" s="139"/>
      <c r="G8" s="139"/>
      <c r="H8" s="139"/>
      <c r="I8" s="139"/>
      <c r="J8" s="139"/>
      <c r="K8" s="139"/>
    </row>
    <row r="9" spans="1:14" s="37" customFormat="1" x14ac:dyDescent="0.3">
      <c r="A9" s="139"/>
      <c r="B9" s="139"/>
      <c r="C9" s="139"/>
      <c r="D9" s="139"/>
      <c r="E9" s="139"/>
      <c r="F9" s="139"/>
      <c r="G9" s="139"/>
      <c r="H9" s="139"/>
      <c r="I9" s="139"/>
      <c r="J9" s="139"/>
      <c r="K9" s="139"/>
    </row>
    <row r="10" spans="1:14" s="37" customFormat="1" x14ac:dyDescent="0.3">
      <c r="A10" s="139"/>
      <c r="B10" s="139"/>
      <c r="C10" s="139"/>
      <c r="D10" s="139"/>
      <c r="E10" s="139"/>
      <c r="F10" s="139"/>
      <c r="G10" s="139"/>
      <c r="H10" s="139"/>
      <c r="I10" s="139"/>
      <c r="J10" s="139"/>
      <c r="K10" s="139"/>
    </row>
    <row r="11" spans="1:14" x14ac:dyDescent="0.3">
      <c r="A11" s="859" t="s">
        <v>23</v>
      </c>
      <c r="B11" s="860"/>
      <c r="C11" s="860"/>
      <c r="D11" s="860"/>
      <c r="E11" s="860"/>
      <c r="F11" s="861"/>
      <c r="G11" s="362">
        <f>SUM(G5:G10)</f>
        <v>0</v>
      </c>
      <c r="H11" s="362">
        <f t="shared" ref="H11:K11" si="0">SUM(H5:H10)</f>
        <v>0</v>
      </c>
      <c r="I11" s="362">
        <f t="shared" si="0"/>
        <v>0</v>
      </c>
      <c r="J11" s="362">
        <f t="shared" si="0"/>
        <v>0</v>
      </c>
      <c r="K11" s="362">
        <f t="shared" si="0"/>
        <v>0</v>
      </c>
    </row>
    <row r="12" spans="1:14" x14ac:dyDescent="0.3">
      <c r="A12" s="868" t="s">
        <v>620</v>
      </c>
      <c r="B12" s="869"/>
      <c r="C12" s="869"/>
      <c r="D12" s="869"/>
      <c r="E12" s="869"/>
      <c r="F12" s="869"/>
      <c r="G12" s="869"/>
      <c r="H12" s="869"/>
      <c r="I12" s="869"/>
      <c r="J12" s="869"/>
      <c r="K12" s="870"/>
    </row>
    <row r="13" spans="1:14" ht="35.25" customHeight="1" x14ac:dyDescent="0.3">
      <c r="A13" s="856" t="s">
        <v>354</v>
      </c>
      <c r="B13" s="857"/>
      <c r="C13" s="857"/>
      <c r="D13" s="857"/>
      <c r="E13" s="857"/>
      <c r="F13" s="857"/>
      <c r="G13" s="857"/>
      <c r="H13" s="857"/>
      <c r="I13" s="857"/>
      <c r="J13" s="857"/>
      <c r="K13" s="858"/>
    </row>
    <row r="16" spans="1:14" hidden="1" x14ac:dyDescent="0.3">
      <c r="A16" t="s">
        <v>355</v>
      </c>
    </row>
    <row r="17" spans="1:8" hidden="1" x14ac:dyDescent="0.3">
      <c r="A17" t="s">
        <v>356</v>
      </c>
    </row>
    <row r="18" spans="1:8" hidden="1" x14ac:dyDescent="0.3">
      <c r="A18" t="s">
        <v>357</v>
      </c>
    </row>
    <row r="19" spans="1:8" hidden="1" x14ac:dyDescent="0.3">
      <c r="A19" t="s">
        <v>358</v>
      </c>
      <c r="H19" s="225"/>
    </row>
    <row r="20" spans="1:8" hidden="1" x14ac:dyDescent="0.3"/>
    <row r="21" spans="1:8" hidden="1" x14ac:dyDescent="0.3">
      <c r="A21" t="s">
        <v>359</v>
      </c>
    </row>
    <row r="22" spans="1:8" hidden="1" x14ac:dyDescent="0.3">
      <c r="A22" t="s">
        <v>360</v>
      </c>
    </row>
    <row r="23" spans="1:8" hidden="1" x14ac:dyDescent="0.3">
      <c r="A23" t="s">
        <v>361</v>
      </c>
    </row>
    <row r="24" spans="1:8" hidden="1" x14ac:dyDescent="0.3">
      <c r="A24" t="s">
        <v>362</v>
      </c>
    </row>
    <row r="25" spans="1:8" hidden="1" x14ac:dyDescent="0.3"/>
    <row r="26" spans="1:8" hidden="1" x14ac:dyDescent="0.3">
      <c r="A26" t="s">
        <v>363</v>
      </c>
    </row>
    <row r="27" spans="1:8" hidden="1" x14ac:dyDescent="0.3">
      <c r="A27" t="s">
        <v>364</v>
      </c>
    </row>
    <row r="28" spans="1:8" hidden="1" x14ac:dyDescent="0.3">
      <c r="A28" t="s">
        <v>365</v>
      </c>
    </row>
    <row r="29" spans="1:8" hidden="1" x14ac:dyDescent="0.3">
      <c r="A29" t="s">
        <v>366</v>
      </c>
    </row>
    <row r="30" spans="1:8" hidden="1" x14ac:dyDescent="0.3">
      <c r="A30" t="s">
        <v>367</v>
      </c>
    </row>
    <row r="31" spans="1:8" hidden="1" x14ac:dyDescent="0.3">
      <c r="A31" t="s">
        <v>368</v>
      </c>
    </row>
  </sheetData>
  <sheetProtection algorithmName="SHA-512" hashValue="kqgrNuxLGEnladd4JR5GiCMvjdL956hn8BuhSO79reLI9BMhyKzdJtAcwV26hC1bpu+oUK1LdIJe6HRyX9ihCQ==" saltValue="hUz7GwAITr0Z5qcOXylbJw==" spinCount="100000" sheet="1" insertRows="0" deleteRows="0"/>
  <mergeCells count="12">
    <mergeCell ref="L4:N5"/>
    <mergeCell ref="A13:K13"/>
    <mergeCell ref="A11:F11"/>
    <mergeCell ref="A1:K1"/>
    <mergeCell ref="A3:A4"/>
    <mergeCell ref="B3:B4"/>
    <mergeCell ref="C3:C4"/>
    <mergeCell ref="D3:D4"/>
    <mergeCell ref="E3:E4"/>
    <mergeCell ref="F3:F4"/>
    <mergeCell ref="G3:K3"/>
    <mergeCell ref="A12:K12"/>
  </mergeCells>
  <dataValidations count="3">
    <dataValidation type="list" allowBlank="1" showInputMessage="1" showErrorMessage="1" sqref="F5:F10" xr:uid="{5549B57F-1E7C-4055-ADE6-ED7CC5ABC063}">
      <formula1>$A$27:$A$31</formula1>
    </dataValidation>
    <dataValidation type="list" allowBlank="1" showInputMessage="1" showErrorMessage="1" sqref="D5:D10" xr:uid="{8F068706-EFE5-4275-8883-B655E2072DBA}">
      <formula1>$A$22:$A$24</formula1>
    </dataValidation>
    <dataValidation type="list" allowBlank="1" showInputMessage="1" showErrorMessage="1" sqref="C5:C10" xr:uid="{D56E7E9D-AD13-48A6-861B-01F6841B50A2}">
      <formula1>$A$17:$A$19</formula1>
    </dataValidation>
  </dataValidations>
  <pageMargins left="0.7" right="0.7" top="0.75" bottom="0.75" header="0.3" footer="0.3"/>
  <ignoredErrors>
    <ignoredError sqref="G11:K11" formulaRange="1"/>
  </ignoredErrors>
  <drawing r:id="rId1"/>
  <legacyDrawing r:id="rId2"/>
  <mc:AlternateContent xmlns:mc="http://schemas.openxmlformats.org/markup-compatibility/2006">
    <mc:Choice Requires="x14">
      <controls>
        <mc:AlternateContent xmlns:mc="http://schemas.openxmlformats.org/markup-compatibility/2006">
          <mc:Choice Requires="x14">
            <control shapeId="274434" r:id="rId3" name="Check Box 2">
              <controlPr defaultSize="0" autoFill="0" autoLine="0" autoPict="0">
                <anchor moveWithCells="1">
                  <from>
                    <xdr:col>0</xdr:col>
                    <xdr:colOff>601980</xdr:colOff>
                    <xdr:row>1</xdr:row>
                    <xdr:rowOff>30480</xdr:rowOff>
                  </from>
                  <to>
                    <xdr:col>0</xdr:col>
                    <xdr:colOff>792480</xdr:colOff>
                    <xdr:row>1</xdr:row>
                    <xdr:rowOff>160020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AL54"/>
  <sheetViews>
    <sheetView zoomScale="55" zoomScaleNormal="55" workbookViewId="0">
      <selection activeCell="A2" sqref="A2:L12"/>
    </sheetView>
  </sheetViews>
  <sheetFormatPr defaultColWidth="8.88671875" defaultRowHeight="14.4" x14ac:dyDescent="0.3"/>
  <cols>
    <col min="1" max="1" width="25.6640625" customWidth="1"/>
    <col min="2" max="2" width="20.6640625" customWidth="1"/>
    <col min="3" max="12" width="12.6640625" customWidth="1"/>
    <col min="14" max="14" width="25.6640625" customWidth="1"/>
    <col min="15" max="15" width="20.6640625" customWidth="1"/>
    <col min="16" max="25" width="12.6640625" customWidth="1"/>
    <col min="27" max="27" width="25.6640625" customWidth="1"/>
    <col min="28" max="28" width="20.6640625" customWidth="1"/>
    <col min="29" max="38" width="12.6640625" customWidth="1"/>
  </cols>
  <sheetData>
    <row r="1" spans="1:38" ht="18.75" customHeight="1" x14ac:dyDescent="0.35">
      <c r="N1" s="648" t="s">
        <v>480</v>
      </c>
      <c r="O1" s="648"/>
      <c r="P1" s="648"/>
      <c r="Q1" s="648"/>
      <c r="R1" s="648"/>
      <c r="S1" s="648"/>
      <c r="T1" s="648"/>
      <c r="U1" s="648"/>
      <c r="V1" s="648"/>
      <c r="W1" s="648"/>
      <c r="X1" s="648"/>
      <c r="Y1" s="648"/>
      <c r="Z1" s="648"/>
      <c r="AA1" s="648"/>
      <c r="AB1" s="648"/>
      <c r="AC1" s="648"/>
      <c r="AD1" s="648"/>
      <c r="AE1" s="648"/>
      <c r="AF1" s="648"/>
      <c r="AG1" s="648"/>
      <c r="AH1" s="648"/>
      <c r="AI1" s="648"/>
      <c r="AJ1" s="648"/>
      <c r="AK1" s="648"/>
      <c r="AL1" s="648"/>
    </row>
    <row r="2" spans="1:38" ht="24.9" customHeight="1" x14ac:dyDescent="0.3">
      <c r="A2" s="536" t="s">
        <v>443</v>
      </c>
      <c r="B2" s="537"/>
      <c r="C2" s="537"/>
      <c r="D2" s="537"/>
      <c r="E2" s="537"/>
      <c r="F2" s="537"/>
      <c r="G2" s="537"/>
      <c r="H2" s="537"/>
      <c r="I2" s="537"/>
      <c r="J2" s="537"/>
      <c r="K2" s="537"/>
      <c r="L2" s="538"/>
      <c r="N2" s="806" t="s">
        <v>444</v>
      </c>
      <c r="O2" s="807"/>
      <c r="P2" s="807"/>
      <c r="Q2" s="807"/>
      <c r="R2" s="807"/>
      <c r="S2" s="807"/>
      <c r="T2" s="807"/>
      <c r="U2" s="807"/>
      <c r="V2" s="807"/>
      <c r="W2" s="807"/>
      <c r="X2" s="807"/>
      <c r="Y2" s="808"/>
      <c r="AA2" s="806" t="s">
        <v>445</v>
      </c>
      <c r="AB2" s="807"/>
      <c r="AC2" s="807"/>
      <c r="AD2" s="807"/>
      <c r="AE2" s="807"/>
      <c r="AF2" s="807"/>
      <c r="AG2" s="807"/>
      <c r="AH2" s="807"/>
      <c r="AI2" s="807"/>
      <c r="AJ2" s="807"/>
      <c r="AK2" s="807"/>
      <c r="AL2" s="808"/>
    </row>
    <row r="3" spans="1:38" ht="34.5" customHeight="1" x14ac:dyDescent="0.3">
      <c r="A3" s="155" t="s">
        <v>540</v>
      </c>
      <c r="B3" s="577" t="s">
        <v>224</v>
      </c>
      <c r="C3" s="871" t="s">
        <v>642</v>
      </c>
      <c r="D3" s="871"/>
      <c r="E3" s="871"/>
      <c r="F3" s="871"/>
      <c r="G3" s="871"/>
      <c r="H3" s="871"/>
      <c r="I3" s="871"/>
      <c r="J3" s="871"/>
      <c r="K3" s="871"/>
      <c r="L3" s="871"/>
      <c r="N3" s="155" t="s">
        <v>540</v>
      </c>
      <c r="O3" s="577" t="s">
        <v>224</v>
      </c>
      <c r="P3" s="871" t="s">
        <v>642</v>
      </c>
      <c r="Q3" s="871"/>
      <c r="R3" s="871"/>
      <c r="S3" s="871"/>
      <c r="T3" s="871"/>
      <c r="U3" s="871"/>
      <c r="V3" s="871"/>
      <c r="W3" s="871"/>
      <c r="X3" s="871"/>
      <c r="Y3" s="871"/>
      <c r="AA3" s="155" t="s">
        <v>540</v>
      </c>
      <c r="AB3" s="577" t="s">
        <v>224</v>
      </c>
      <c r="AC3" s="871" t="s">
        <v>643</v>
      </c>
      <c r="AD3" s="871"/>
      <c r="AE3" s="871"/>
      <c r="AF3" s="871"/>
      <c r="AG3" s="871"/>
      <c r="AH3" s="871"/>
      <c r="AI3" s="871"/>
      <c r="AJ3" s="871"/>
      <c r="AK3" s="871"/>
      <c r="AL3" s="871"/>
    </row>
    <row r="4" spans="1:38" ht="24.9" customHeight="1" x14ac:dyDescent="0.3">
      <c r="A4" s="878" t="s">
        <v>541</v>
      </c>
      <c r="B4" s="577"/>
      <c r="C4" s="872" t="s">
        <v>278</v>
      </c>
      <c r="D4" s="873"/>
      <c r="E4" s="872" t="s">
        <v>279</v>
      </c>
      <c r="F4" s="873"/>
      <c r="G4" s="872" t="s">
        <v>280</v>
      </c>
      <c r="H4" s="873"/>
      <c r="I4" s="874" t="s">
        <v>289</v>
      </c>
      <c r="J4" s="875"/>
      <c r="K4" s="876" t="s">
        <v>542</v>
      </c>
      <c r="L4" s="877"/>
      <c r="N4" s="878" t="s">
        <v>541</v>
      </c>
      <c r="O4" s="577"/>
      <c r="P4" s="872" t="s">
        <v>278</v>
      </c>
      <c r="Q4" s="873"/>
      <c r="R4" s="872" t="s">
        <v>279</v>
      </c>
      <c r="S4" s="873"/>
      <c r="T4" s="872" t="s">
        <v>280</v>
      </c>
      <c r="U4" s="873"/>
      <c r="V4" s="874" t="s">
        <v>289</v>
      </c>
      <c r="W4" s="875"/>
      <c r="X4" s="876" t="s">
        <v>542</v>
      </c>
      <c r="Y4" s="877"/>
      <c r="AA4" s="878" t="s">
        <v>541</v>
      </c>
      <c r="AB4" s="577"/>
      <c r="AC4" s="872" t="s">
        <v>278</v>
      </c>
      <c r="AD4" s="873"/>
      <c r="AE4" s="872" t="s">
        <v>279</v>
      </c>
      <c r="AF4" s="873"/>
      <c r="AG4" s="872" t="s">
        <v>280</v>
      </c>
      <c r="AH4" s="873"/>
      <c r="AI4" s="874" t="s">
        <v>289</v>
      </c>
      <c r="AJ4" s="875"/>
      <c r="AK4" s="876" t="s">
        <v>542</v>
      </c>
      <c r="AL4" s="877"/>
    </row>
    <row r="5" spans="1:38" ht="69.75" customHeight="1" x14ac:dyDescent="0.3">
      <c r="A5" s="879"/>
      <c r="B5" s="577"/>
      <c r="C5" s="302" t="s">
        <v>42</v>
      </c>
      <c r="D5" s="283" t="s">
        <v>537</v>
      </c>
      <c r="E5" s="302" t="s">
        <v>42</v>
      </c>
      <c r="F5" s="283" t="s">
        <v>537</v>
      </c>
      <c r="G5" s="302" t="s">
        <v>42</v>
      </c>
      <c r="H5" s="283" t="s">
        <v>537</v>
      </c>
      <c r="I5" s="302" t="s">
        <v>42</v>
      </c>
      <c r="J5" s="283" t="s">
        <v>537</v>
      </c>
      <c r="K5" s="302" t="s">
        <v>42</v>
      </c>
      <c r="L5" s="283" t="s">
        <v>537</v>
      </c>
      <c r="N5" s="879"/>
      <c r="O5" s="577"/>
      <c r="P5" s="302" t="s">
        <v>42</v>
      </c>
      <c r="Q5" s="283" t="s">
        <v>537</v>
      </c>
      <c r="R5" s="302" t="s">
        <v>42</v>
      </c>
      <c r="S5" s="283" t="s">
        <v>537</v>
      </c>
      <c r="T5" s="302" t="s">
        <v>42</v>
      </c>
      <c r="U5" s="283" t="s">
        <v>537</v>
      </c>
      <c r="V5" s="302" t="s">
        <v>42</v>
      </c>
      <c r="W5" s="283" t="s">
        <v>537</v>
      </c>
      <c r="X5" s="302" t="s">
        <v>42</v>
      </c>
      <c r="Y5" s="283" t="s">
        <v>537</v>
      </c>
      <c r="AA5" s="879"/>
      <c r="AB5" s="577"/>
      <c r="AC5" s="302" t="s">
        <v>42</v>
      </c>
      <c r="AD5" s="283" t="s">
        <v>537</v>
      </c>
      <c r="AE5" s="302" t="s">
        <v>42</v>
      </c>
      <c r="AF5" s="283" t="s">
        <v>537</v>
      </c>
      <c r="AG5" s="302" t="s">
        <v>42</v>
      </c>
      <c r="AH5" s="283" t="s">
        <v>537</v>
      </c>
      <c r="AI5" s="302" t="s">
        <v>42</v>
      </c>
      <c r="AJ5" s="283" t="s">
        <v>537</v>
      </c>
      <c r="AK5" s="302" t="s">
        <v>42</v>
      </c>
      <c r="AL5" s="283" t="s">
        <v>537</v>
      </c>
    </row>
    <row r="6" spans="1:38" ht="16.5" customHeight="1" x14ac:dyDescent="0.3">
      <c r="A6" s="880" t="s">
        <v>240</v>
      </c>
      <c r="B6" s="881"/>
      <c r="C6" s="881"/>
      <c r="D6" s="881"/>
      <c r="E6" s="881"/>
      <c r="F6" s="881"/>
      <c r="G6" s="881"/>
      <c r="H6" s="881"/>
      <c r="I6" s="881"/>
      <c r="J6" s="881"/>
      <c r="K6" s="881"/>
      <c r="L6" s="882"/>
      <c r="N6" s="880" t="s">
        <v>240</v>
      </c>
      <c r="O6" s="881"/>
      <c r="P6" s="881"/>
      <c r="Q6" s="881"/>
      <c r="R6" s="881"/>
      <c r="S6" s="881"/>
      <c r="T6" s="881"/>
      <c r="U6" s="881"/>
      <c r="V6" s="881"/>
      <c r="W6" s="881"/>
      <c r="X6" s="881"/>
      <c r="Y6" s="882"/>
      <c r="AA6" s="880" t="s">
        <v>240</v>
      </c>
      <c r="AB6" s="881"/>
      <c r="AC6" s="881"/>
      <c r="AD6" s="881"/>
      <c r="AE6" s="881"/>
      <c r="AF6" s="881"/>
      <c r="AG6" s="881"/>
      <c r="AH6" s="881"/>
      <c r="AI6" s="881"/>
      <c r="AJ6" s="881"/>
      <c r="AK6" s="881"/>
      <c r="AL6" s="882"/>
    </row>
    <row r="7" spans="1:38" s="37" customFormat="1" ht="28.8" x14ac:dyDescent="0.3">
      <c r="A7" s="455" t="s">
        <v>372</v>
      </c>
      <c r="B7" s="464" t="s">
        <v>693</v>
      </c>
      <c r="C7" s="465">
        <v>5308</v>
      </c>
      <c r="D7" s="465"/>
      <c r="E7" s="465">
        <v>5433</v>
      </c>
      <c r="F7" s="465"/>
      <c r="G7" s="465">
        <v>5559</v>
      </c>
      <c r="H7" s="465"/>
      <c r="I7" s="465">
        <v>5689</v>
      </c>
      <c r="J7" s="465"/>
      <c r="K7" s="465">
        <v>5822</v>
      </c>
      <c r="L7" s="465"/>
      <c r="N7" s="123"/>
      <c r="O7" s="116"/>
      <c r="P7" s="72"/>
      <c r="Q7" s="72"/>
      <c r="R7" s="72"/>
      <c r="S7" s="72"/>
      <c r="T7" s="72"/>
      <c r="U7" s="72"/>
      <c r="V7" s="72"/>
      <c r="W7" s="72"/>
      <c r="X7" s="72"/>
      <c r="Y7" s="72"/>
      <c r="AA7" s="123"/>
      <c r="AB7" s="116"/>
      <c r="AC7" s="72"/>
      <c r="AD7" s="72"/>
      <c r="AE7" s="72"/>
      <c r="AF7" s="72"/>
      <c r="AG7" s="72"/>
      <c r="AH7" s="72"/>
      <c r="AI7" s="72"/>
      <c r="AJ7" s="72"/>
      <c r="AK7" s="72"/>
      <c r="AL7" s="72"/>
    </row>
    <row r="8" spans="1:38" s="37" customFormat="1" ht="28.8" x14ac:dyDescent="0.3">
      <c r="A8" s="455" t="s">
        <v>372</v>
      </c>
      <c r="B8" s="464" t="s">
        <v>703</v>
      </c>
      <c r="C8" s="465">
        <v>764</v>
      </c>
      <c r="D8" s="465"/>
      <c r="E8" s="465">
        <v>764</v>
      </c>
      <c r="F8" s="465"/>
      <c r="G8" s="465">
        <v>764</v>
      </c>
      <c r="H8" s="465"/>
      <c r="I8" s="465">
        <v>764</v>
      </c>
      <c r="J8" s="465"/>
      <c r="K8" s="465">
        <v>764</v>
      </c>
      <c r="L8" s="465"/>
      <c r="N8" s="123"/>
      <c r="O8" s="116"/>
      <c r="P8" s="72"/>
      <c r="Q8" s="72"/>
      <c r="R8" s="72"/>
      <c r="S8" s="72"/>
      <c r="T8" s="72"/>
      <c r="U8" s="72"/>
      <c r="V8" s="72"/>
      <c r="W8" s="72"/>
      <c r="X8" s="72"/>
      <c r="Y8" s="72"/>
      <c r="AA8" s="123"/>
      <c r="AB8" s="116"/>
      <c r="AC8" s="72"/>
      <c r="AD8" s="72"/>
      <c r="AE8" s="72"/>
      <c r="AF8" s="72"/>
      <c r="AG8" s="72"/>
      <c r="AH8" s="72"/>
      <c r="AI8" s="72"/>
      <c r="AJ8" s="72"/>
      <c r="AK8" s="72"/>
      <c r="AL8" s="72"/>
    </row>
    <row r="9" spans="1:38" s="37" customFormat="1" x14ac:dyDescent="0.3">
      <c r="A9" s="123"/>
      <c r="B9" s="116"/>
      <c r="C9" s="72"/>
      <c r="D9" s="72"/>
      <c r="E9" s="72"/>
      <c r="F9" s="72"/>
      <c r="G9" s="72"/>
      <c r="H9" s="72"/>
      <c r="I9" s="72"/>
      <c r="J9" s="72"/>
      <c r="K9" s="72"/>
      <c r="L9" s="72"/>
      <c r="N9" s="123"/>
      <c r="O9" s="116"/>
      <c r="P9" s="72"/>
      <c r="Q9" s="72"/>
      <c r="R9" s="72"/>
      <c r="S9" s="72"/>
      <c r="T9" s="72"/>
      <c r="U9" s="72"/>
      <c r="V9" s="72"/>
      <c r="W9" s="72"/>
      <c r="X9" s="72"/>
      <c r="Y9" s="72"/>
      <c r="AA9" s="123"/>
      <c r="AB9" s="116"/>
      <c r="AC9" s="72"/>
      <c r="AD9" s="72"/>
      <c r="AE9" s="72"/>
      <c r="AF9" s="72"/>
      <c r="AG9" s="72"/>
      <c r="AH9" s="72"/>
      <c r="AI9" s="72"/>
      <c r="AJ9" s="72"/>
      <c r="AK9" s="72"/>
      <c r="AL9" s="72"/>
    </row>
    <row r="10" spans="1:38" s="37" customFormat="1" x14ac:dyDescent="0.3">
      <c r="A10" s="656" t="s">
        <v>23</v>
      </c>
      <c r="B10" s="657"/>
      <c r="C10" s="179">
        <f t="shared" ref="C10:L10" ca="1" si="0">SUM(INDIRECT(ADDRESS(1,COLUMN())&amp;":"&amp;ADDRESS(ROW()-1,COLUMN())))</f>
        <v>6072</v>
      </c>
      <c r="D10" s="179">
        <f t="shared" ca="1" si="0"/>
        <v>0</v>
      </c>
      <c r="E10" s="179">
        <f t="shared" ca="1" si="0"/>
        <v>6197</v>
      </c>
      <c r="F10" s="179">
        <f t="shared" ca="1" si="0"/>
        <v>0</v>
      </c>
      <c r="G10" s="179">
        <f t="shared" ca="1" si="0"/>
        <v>6323</v>
      </c>
      <c r="H10" s="179">
        <f t="shared" ca="1" si="0"/>
        <v>0</v>
      </c>
      <c r="I10" s="179">
        <f t="shared" ca="1" si="0"/>
        <v>6453</v>
      </c>
      <c r="J10" s="179">
        <f t="shared" ca="1" si="0"/>
        <v>0</v>
      </c>
      <c r="K10" s="179">
        <f t="shared" ca="1" si="0"/>
        <v>6586</v>
      </c>
      <c r="L10" s="76">
        <f t="shared" ca="1" si="0"/>
        <v>0</v>
      </c>
      <c r="N10" s="656" t="s">
        <v>23</v>
      </c>
      <c r="O10" s="657"/>
      <c r="P10" s="179">
        <f t="shared" ref="P10:Y10" ca="1" si="1">SUM(INDIRECT(ADDRESS(1,COLUMN())&amp;":"&amp;ADDRESS(ROW()-1,COLUMN())))</f>
        <v>0</v>
      </c>
      <c r="Q10" s="179">
        <f t="shared" ca="1" si="1"/>
        <v>0</v>
      </c>
      <c r="R10" s="179">
        <f t="shared" ca="1" si="1"/>
        <v>0</v>
      </c>
      <c r="S10" s="179">
        <f t="shared" ca="1" si="1"/>
        <v>0</v>
      </c>
      <c r="T10" s="179">
        <f t="shared" ca="1" si="1"/>
        <v>0</v>
      </c>
      <c r="U10" s="179">
        <f t="shared" ca="1" si="1"/>
        <v>0</v>
      </c>
      <c r="V10" s="179">
        <f t="shared" ca="1" si="1"/>
        <v>0</v>
      </c>
      <c r="W10" s="179">
        <f t="shared" ca="1" si="1"/>
        <v>0</v>
      </c>
      <c r="X10" s="179">
        <f t="shared" ca="1" si="1"/>
        <v>0</v>
      </c>
      <c r="Y10" s="76">
        <f t="shared" ca="1" si="1"/>
        <v>0</v>
      </c>
      <c r="AA10" s="656" t="s">
        <v>23</v>
      </c>
      <c r="AB10" s="657"/>
      <c r="AC10" s="179">
        <f t="shared" ref="AC10:AL10" ca="1" si="2">SUM(INDIRECT(ADDRESS(1,COLUMN())&amp;":"&amp;ADDRESS(ROW()-1,COLUMN())))</f>
        <v>0</v>
      </c>
      <c r="AD10" s="179">
        <f t="shared" ca="1" si="2"/>
        <v>0</v>
      </c>
      <c r="AE10" s="179">
        <f t="shared" ca="1" si="2"/>
        <v>0</v>
      </c>
      <c r="AF10" s="179">
        <f t="shared" ca="1" si="2"/>
        <v>0</v>
      </c>
      <c r="AG10" s="179">
        <f t="shared" ca="1" si="2"/>
        <v>0</v>
      </c>
      <c r="AH10" s="179">
        <f t="shared" ca="1" si="2"/>
        <v>0</v>
      </c>
      <c r="AI10" s="179">
        <f t="shared" ca="1" si="2"/>
        <v>0</v>
      </c>
      <c r="AJ10" s="179">
        <f t="shared" ca="1" si="2"/>
        <v>0</v>
      </c>
      <c r="AK10" s="179">
        <f t="shared" ca="1" si="2"/>
        <v>0</v>
      </c>
      <c r="AL10" s="76">
        <f t="shared" ca="1" si="2"/>
        <v>0</v>
      </c>
    </row>
    <row r="11" spans="1:38" s="37" customFormat="1" x14ac:dyDescent="0.3">
      <c r="A11" s="664" t="s">
        <v>634</v>
      </c>
      <c r="B11" s="665"/>
      <c r="C11" s="665"/>
      <c r="D11" s="665"/>
      <c r="E11" s="665"/>
      <c r="F11" s="665"/>
      <c r="G11" s="665"/>
      <c r="H11" s="665"/>
      <c r="I11" s="665"/>
      <c r="J11" s="665"/>
      <c r="K11" s="665"/>
      <c r="L11" s="666"/>
      <c r="N11" s="664" t="s">
        <v>633</v>
      </c>
      <c r="O11" s="665"/>
      <c r="P11" s="665"/>
      <c r="Q11" s="665"/>
      <c r="R11" s="665"/>
      <c r="S11" s="665"/>
      <c r="T11" s="665"/>
      <c r="U11" s="665"/>
      <c r="V11" s="665"/>
      <c r="W11" s="665"/>
      <c r="X11" s="665"/>
      <c r="Y11" s="666"/>
      <c r="AA11" s="664" t="s">
        <v>633</v>
      </c>
      <c r="AB11" s="665"/>
      <c r="AC11" s="665"/>
      <c r="AD11" s="665"/>
      <c r="AE11" s="665"/>
      <c r="AF11" s="665"/>
      <c r="AG11" s="665"/>
      <c r="AH11" s="665"/>
      <c r="AI11" s="665"/>
      <c r="AJ11" s="665"/>
      <c r="AK11" s="665"/>
      <c r="AL11" s="666"/>
    </row>
    <row r="12" spans="1:38" s="37" customFormat="1" ht="44.25" customHeight="1" x14ac:dyDescent="0.3">
      <c r="A12" s="546" t="s">
        <v>641</v>
      </c>
      <c r="B12" s="547"/>
      <c r="C12" s="547"/>
      <c r="D12" s="547"/>
      <c r="E12" s="547"/>
      <c r="F12" s="547"/>
      <c r="G12" s="547"/>
      <c r="H12" s="547"/>
      <c r="I12" s="547"/>
      <c r="J12" s="547"/>
      <c r="K12" s="547"/>
      <c r="L12" s="548"/>
      <c r="N12" s="546" t="s">
        <v>213</v>
      </c>
      <c r="O12" s="547"/>
      <c r="P12" s="547"/>
      <c r="Q12" s="547"/>
      <c r="R12" s="547"/>
      <c r="S12" s="547"/>
      <c r="T12" s="547"/>
      <c r="U12" s="547"/>
      <c r="V12" s="547"/>
      <c r="W12" s="547"/>
      <c r="X12" s="547"/>
      <c r="Y12" s="548"/>
      <c r="AA12" s="883" t="s">
        <v>104</v>
      </c>
      <c r="AB12" s="884"/>
      <c r="AC12" s="884"/>
      <c r="AD12" s="884"/>
      <c r="AE12" s="884"/>
      <c r="AF12" s="884"/>
      <c r="AG12" s="884"/>
      <c r="AH12" s="884"/>
      <c r="AI12" s="884"/>
      <c r="AJ12" s="884"/>
      <c r="AK12" s="884"/>
      <c r="AL12" s="885"/>
    </row>
    <row r="13" spans="1:38" s="37" customFormat="1" x14ac:dyDescent="0.3">
      <c r="A13"/>
      <c r="B13"/>
      <c r="C13"/>
      <c r="D13"/>
      <c r="E13"/>
      <c r="F13"/>
      <c r="G13"/>
      <c r="H13"/>
      <c r="I13"/>
      <c r="J13"/>
      <c r="K13"/>
      <c r="L13"/>
    </row>
    <row r="14" spans="1:38" s="37" customFormat="1" x14ac:dyDescent="0.3">
      <c r="A14"/>
      <c r="B14"/>
      <c r="C14"/>
      <c r="D14"/>
      <c r="E14"/>
      <c r="F14"/>
      <c r="G14"/>
      <c r="H14"/>
      <c r="I14"/>
      <c r="J14"/>
      <c r="K14"/>
      <c r="L14"/>
    </row>
    <row r="15" spans="1:38" s="16" customFormat="1" ht="60" customHeight="1" x14ac:dyDescent="0.3">
      <c r="A15"/>
      <c r="B15"/>
      <c r="C15"/>
      <c r="D15"/>
      <c r="E15"/>
      <c r="F15"/>
      <c r="G15"/>
      <c r="H15"/>
      <c r="I15"/>
      <c r="J15"/>
      <c r="K15"/>
      <c r="L15"/>
    </row>
    <row r="35" ht="35.25" customHeight="1" x14ac:dyDescent="0.3"/>
    <row r="54" ht="40.5" customHeight="1" x14ac:dyDescent="0.3"/>
  </sheetData>
  <sheetProtection algorithmName="SHA-512" hashValue="aAT/KcU+rqdGQVB72U25eA0tKgCOUQq70MApAS2Pgzj9vnpX6tL6tVoN2AJv9Quw5JmxOYWbQUUaceY0iscbGQ==" saltValue="X74JVyhezdHUIuOEJAOviA==" spinCount="100000" sheet="1" objects="1" scenarios="1" insertRows="0" deleteRows="0"/>
  <mergeCells count="40">
    <mergeCell ref="A11:L11"/>
    <mergeCell ref="N11:Y11"/>
    <mergeCell ref="AA11:AL11"/>
    <mergeCell ref="AA2:AL2"/>
    <mergeCell ref="AB3:AB5"/>
    <mergeCell ref="AC3:AL3"/>
    <mergeCell ref="AA4:AA5"/>
    <mergeCell ref="AC4:AD4"/>
    <mergeCell ref="AE4:AF4"/>
    <mergeCell ref="AG4:AH4"/>
    <mergeCell ref="AI4:AJ4"/>
    <mergeCell ref="AK4:AL4"/>
    <mergeCell ref="X4:Y4"/>
    <mergeCell ref="AA6:AL6"/>
    <mergeCell ref="AA10:AB10"/>
    <mergeCell ref="AA12:AL12"/>
    <mergeCell ref="N6:Y6"/>
    <mergeCell ref="N10:O10"/>
    <mergeCell ref="N12:Y12"/>
    <mergeCell ref="N4:N5"/>
    <mergeCell ref="P4:Q4"/>
    <mergeCell ref="R4:S4"/>
    <mergeCell ref="T4:U4"/>
    <mergeCell ref="V4:W4"/>
    <mergeCell ref="N1:AL1"/>
    <mergeCell ref="A12:L12"/>
    <mergeCell ref="A2:L2"/>
    <mergeCell ref="B3:B5"/>
    <mergeCell ref="C3:L3"/>
    <mergeCell ref="C4:D4"/>
    <mergeCell ref="E4:F4"/>
    <mergeCell ref="G4:H4"/>
    <mergeCell ref="I4:J4"/>
    <mergeCell ref="K4:L4"/>
    <mergeCell ref="A10:B10"/>
    <mergeCell ref="A4:A5"/>
    <mergeCell ref="A6:L6"/>
    <mergeCell ref="N2:Y2"/>
    <mergeCell ref="O3:O5"/>
    <mergeCell ref="P3:Y3"/>
  </mergeCells>
  <dataValidations count="2">
    <dataValidation type="list" allowBlank="1" showInputMessage="1" showErrorMessage="1" error="You must select from drop down list." sqref="AA7:AA9 N7:N9 A7:A9" xr:uid="{00000000-0002-0000-2100-000000000000}">
      <formula1>Supplies</formula1>
    </dataValidation>
    <dataValidation allowBlank="1" showErrorMessage="1" prompt="Input volume in the unit selected in Table 2-3" sqref="P7:Y9 C7:L9 AC7:AL9" xr:uid="{00000000-0002-0000-2100-000001000000}"/>
  </dataValidations>
  <pageMargins left="0.7" right="0.7" top="0.75" bottom="0.75" header="0.3" footer="0.3"/>
  <ignoredErrors>
    <ignoredError sqref="C4 E4 G4 I4 AC4 AE4 AG4 AI4 P4 R4 T4 V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AL48"/>
  <sheetViews>
    <sheetView zoomScaleNormal="100" workbookViewId="0">
      <selection activeCell="N26" sqref="N26"/>
    </sheetView>
  </sheetViews>
  <sheetFormatPr defaultColWidth="8.88671875" defaultRowHeight="14.4" x14ac:dyDescent="0.3"/>
  <cols>
    <col min="1" max="2" width="20.6640625" customWidth="1"/>
    <col min="3" max="12" width="12.6640625" customWidth="1"/>
    <col min="14" max="15" width="20.6640625" customWidth="1"/>
    <col min="16" max="25" width="12.6640625" customWidth="1"/>
    <col min="27" max="28" width="20.6640625" customWidth="1"/>
    <col min="29" max="38" width="12.6640625" customWidth="1"/>
  </cols>
  <sheetData>
    <row r="1" spans="1:38" ht="18" x14ac:dyDescent="0.35">
      <c r="N1" s="648" t="s">
        <v>480</v>
      </c>
      <c r="O1" s="648"/>
      <c r="P1" s="648"/>
      <c r="Q1" s="648"/>
      <c r="R1" s="648"/>
      <c r="S1" s="648"/>
      <c r="T1" s="648"/>
      <c r="U1" s="648"/>
      <c r="V1" s="648"/>
      <c r="W1" s="648"/>
      <c r="X1" s="648"/>
      <c r="Y1" s="648"/>
      <c r="Z1" s="648"/>
      <c r="AA1" s="648"/>
      <c r="AB1" s="648"/>
      <c r="AC1" s="648"/>
      <c r="AD1" s="648"/>
      <c r="AE1" s="648"/>
      <c r="AF1" s="648"/>
      <c r="AG1" s="648"/>
      <c r="AH1" s="648"/>
      <c r="AI1" s="648"/>
      <c r="AJ1" s="648"/>
      <c r="AK1" s="648"/>
      <c r="AL1" s="648"/>
    </row>
    <row r="2" spans="1:38" ht="24.9" customHeight="1" x14ac:dyDescent="0.3">
      <c r="A2" s="536" t="s">
        <v>446</v>
      </c>
      <c r="B2" s="537"/>
      <c r="C2" s="537"/>
      <c r="D2" s="537"/>
      <c r="E2" s="537"/>
      <c r="F2" s="537"/>
      <c r="G2" s="537"/>
      <c r="H2" s="537"/>
      <c r="I2" s="537"/>
      <c r="J2" s="537"/>
      <c r="K2" s="537"/>
      <c r="L2" s="538"/>
      <c r="N2" s="806" t="s">
        <v>447</v>
      </c>
      <c r="O2" s="807"/>
      <c r="P2" s="807"/>
      <c r="Q2" s="807"/>
      <c r="R2" s="807"/>
      <c r="S2" s="807"/>
      <c r="T2" s="807"/>
      <c r="U2" s="807"/>
      <c r="V2" s="807"/>
      <c r="W2" s="807"/>
      <c r="X2" s="807"/>
      <c r="Y2" s="808"/>
      <c r="AA2" s="806" t="s">
        <v>448</v>
      </c>
      <c r="AB2" s="807"/>
      <c r="AC2" s="807"/>
      <c r="AD2" s="807"/>
      <c r="AE2" s="807"/>
      <c r="AF2" s="807"/>
      <c r="AG2" s="807"/>
      <c r="AH2" s="807"/>
      <c r="AI2" s="807"/>
      <c r="AJ2" s="807"/>
      <c r="AK2" s="807"/>
      <c r="AL2" s="808"/>
    </row>
    <row r="3" spans="1:38" ht="32.25" customHeight="1" x14ac:dyDescent="0.3">
      <c r="A3" s="889" t="s">
        <v>543</v>
      </c>
      <c r="B3" s="804" t="s">
        <v>224</v>
      </c>
      <c r="C3" s="871" t="s">
        <v>644</v>
      </c>
      <c r="D3" s="871"/>
      <c r="E3" s="871"/>
      <c r="F3" s="871"/>
      <c r="G3" s="871"/>
      <c r="H3" s="871"/>
      <c r="I3" s="871"/>
      <c r="J3" s="871"/>
      <c r="K3" s="871"/>
      <c r="L3" s="871"/>
      <c r="N3" s="889" t="s">
        <v>543</v>
      </c>
      <c r="O3" s="804" t="s">
        <v>224</v>
      </c>
      <c r="P3" s="871" t="s">
        <v>644</v>
      </c>
      <c r="Q3" s="871"/>
      <c r="R3" s="871"/>
      <c r="S3" s="871"/>
      <c r="T3" s="871"/>
      <c r="U3" s="871"/>
      <c r="V3" s="871"/>
      <c r="W3" s="871"/>
      <c r="X3" s="871"/>
      <c r="Y3" s="871"/>
      <c r="AA3" s="889" t="s">
        <v>543</v>
      </c>
      <c r="AB3" s="804" t="s">
        <v>224</v>
      </c>
      <c r="AC3" s="871" t="s">
        <v>644</v>
      </c>
      <c r="AD3" s="871"/>
      <c r="AE3" s="871"/>
      <c r="AF3" s="871"/>
      <c r="AG3" s="871"/>
      <c r="AH3" s="871"/>
      <c r="AI3" s="871"/>
      <c r="AJ3" s="871"/>
      <c r="AK3" s="871"/>
      <c r="AL3" s="871"/>
    </row>
    <row r="4" spans="1:38" ht="18.75" customHeight="1" x14ac:dyDescent="0.3">
      <c r="A4" s="890"/>
      <c r="B4" s="886"/>
      <c r="C4" s="872" t="s">
        <v>278</v>
      </c>
      <c r="D4" s="873"/>
      <c r="E4" s="872" t="s">
        <v>279</v>
      </c>
      <c r="F4" s="873"/>
      <c r="G4" s="872" t="s">
        <v>280</v>
      </c>
      <c r="H4" s="873"/>
      <c r="I4" s="874" t="s">
        <v>289</v>
      </c>
      <c r="J4" s="875"/>
      <c r="K4" s="876" t="s">
        <v>542</v>
      </c>
      <c r="L4" s="877"/>
      <c r="N4" s="890"/>
      <c r="O4" s="886"/>
      <c r="P4" s="872" t="s">
        <v>278</v>
      </c>
      <c r="Q4" s="873"/>
      <c r="R4" s="872" t="s">
        <v>279</v>
      </c>
      <c r="S4" s="873"/>
      <c r="T4" s="872" t="s">
        <v>280</v>
      </c>
      <c r="U4" s="873"/>
      <c r="V4" s="874" t="s">
        <v>289</v>
      </c>
      <c r="W4" s="875"/>
      <c r="X4" s="876" t="s">
        <v>542</v>
      </c>
      <c r="Y4" s="877"/>
      <c r="AA4" s="890"/>
      <c r="AB4" s="886"/>
      <c r="AC4" s="872" t="s">
        <v>278</v>
      </c>
      <c r="AD4" s="873"/>
      <c r="AE4" s="872" t="s">
        <v>279</v>
      </c>
      <c r="AF4" s="873"/>
      <c r="AG4" s="872" t="s">
        <v>280</v>
      </c>
      <c r="AH4" s="873"/>
      <c r="AI4" s="874" t="s">
        <v>289</v>
      </c>
      <c r="AJ4" s="875"/>
      <c r="AK4" s="876" t="s">
        <v>542</v>
      </c>
      <c r="AL4" s="877"/>
    </row>
    <row r="5" spans="1:38" ht="103.5" customHeight="1" x14ac:dyDescent="0.3">
      <c r="A5" s="312" t="s">
        <v>544</v>
      </c>
      <c r="B5" s="805"/>
      <c r="C5" s="302" t="s">
        <v>42</v>
      </c>
      <c r="D5" s="283" t="s">
        <v>537</v>
      </c>
      <c r="E5" s="302" t="s">
        <v>42</v>
      </c>
      <c r="F5" s="283" t="s">
        <v>537</v>
      </c>
      <c r="G5" s="302" t="s">
        <v>42</v>
      </c>
      <c r="H5" s="283" t="s">
        <v>537</v>
      </c>
      <c r="I5" s="302" t="s">
        <v>42</v>
      </c>
      <c r="J5" s="283" t="s">
        <v>537</v>
      </c>
      <c r="K5" s="302" t="s">
        <v>42</v>
      </c>
      <c r="L5" s="283" t="s">
        <v>537</v>
      </c>
      <c r="N5" s="312" t="s">
        <v>544</v>
      </c>
      <c r="O5" s="805"/>
      <c r="P5" s="302" t="s">
        <v>42</v>
      </c>
      <c r="Q5" s="283" t="s">
        <v>537</v>
      </c>
      <c r="R5" s="302" t="s">
        <v>42</v>
      </c>
      <c r="S5" s="283" t="s">
        <v>537</v>
      </c>
      <c r="T5" s="302" t="s">
        <v>42</v>
      </c>
      <c r="U5" s="283" t="s">
        <v>537</v>
      </c>
      <c r="V5" s="302" t="s">
        <v>42</v>
      </c>
      <c r="W5" s="283" t="s">
        <v>537</v>
      </c>
      <c r="X5" s="302" t="s">
        <v>42</v>
      </c>
      <c r="Y5" s="283" t="s">
        <v>537</v>
      </c>
      <c r="AA5" s="312" t="s">
        <v>544</v>
      </c>
      <c r="AB5" s="805"/>
      <c r="AC5" s="302" t="s">
        <v>42</v>
      </c>
      <c r="AD5" s="283" t="s">
        <v>537</v>
      </c>
      <c r="AE5" s="302" t="s">
        <v>42</v>
      </c>
      <c r="AF5" s="283" t="s">
        <v>537</v>
      </c>
      <c r="AG5" s="302" t="s">
        <v>42</v>
      </c>
      <c r="AH5" s="283" t="s">
        <v>537</v>
      </c>
      <c r="AI5" s="302" t="s">
        <v>42</v>
      </c>
      <c r="AJ5" s="283" t="s">
        <v>537</v>
      </c>
      <c r="AK5" s="302" t="s">
        <v>42</v>
      </c>
      <c r="AL5" s="283" t="s">
        <v>537</v>
      </c>
    </row>
    <row r="6" spans="1:38" ht="17.25" customHeight="1" x14ac:dyDescent="0.3">
      <c r="A6" s="880" t="s">
        <v>240</v>
      </c>
      <c r="B6" s="887"/>
      <c r="C6" s="887"/>
      <c r="D6" s="887"/>
      <c r="E6" s="887"/>
      <c r="F6" s="887"/>
      <c r="G6" s="887"/>
      <c r="H6" s="887"/>
      <c r="I6" s="887"/>
      <c r="J6" s="887"/>
      <c r="K6" s="887"/>
      <c r="L6" s="888"/>
      <c r="N6" s="880" t="s">
        <v>240</v>
      </c>
      <c r="O6" s="887"/>
      <c r="P6" s="887"/>
      <c r="Q6" s="887"/>
      <c r="R6" s="887"/>
      <c r="S6" s="887"/>
      <c r="T6" s="887"/>
      <c r="U6" s="887"/>
      <c r="V6" s="887"/>
      <c r="W6" s="887"/>
      <c r="X6" s="887"/>
      <c r="Y6" s="888"/>
      <c r="AA6" s="880" t="s">
        <v>240</v>
      </c>
      <c r="AB6" s="887"/>
      <c r="AC6" s="887"/>
      <c r="AD6" s="887"/>
      <c r="AE6" s="887"/>
      <c r="AF6" s="887"/>
      <c r="AG6" s="887"/>
      <c r="AH6" s="887"/>
      <c r="AI6" s="887"/>
      <c r="AJ6" s="887"/>
      <c r="AK6" s="887"/>
      <c r="AL6" s="888"/>
    </row>
    <row r="7" spans="1:38" s="37" customFormat="1" x14ac:dyDescent="0.3">
      <c r="A7" s="123"/>
      <c r="B7" s="114"/>
      <c r="C7" s="72"/>
      <c r="D7" s="72"/>
      <c r="E7" s="72"/>
      <c r="F7" s="72"/>
      <c r="G7" s="72"/>
      <c r="H7" s="72"/>
      <c r="I7" s="72"/>
      <c r="J7" s="72"/>
      <c r="K7" s="72"/>
      <c r="L7" s="72"/>
      <c r="N7" s="123"/>
      <c r="O7" s="114"/>
      <c r="P7" s="72"/>
      <c r="Q7" s="72"/>
      <c r="R7" s="72"/>
      <c r="S7" s="72"/>
      <c r="T7" s="72"/>
      <c r="U7" s="72"/>
      <c r="V7" s="72"/>
      <c r="W7" s="72"/>
      <c r="X7" s="72"/>
      <c r="Y7" s="72"/>
      <c r="AA7" s="123"/>
      <c r="AB7" s="114"/>
      <c r="AC7" s="72"/>
      <c r="AD7" s="72"/>
      <c r="AE7" s="72"/>
      <c r="AF7" s="72"/>
      <c r="AG7" s="72"/>
      <c r="AH7" s="72"/>
      <c r="AI7" s="72"/>
      <c r="AJ7" s="72"/>
      <c r="AK7" s="72"/>
      <c r="AL7" s="72"/>
    </row>
    <row r="8" spans="1:38" s="37" customFormat="1" x14ac:dyDescent="0.3">
      <c r="A8" s="123"/>
      <c r="B8" s="114"/>
      <c r="C8" s="72"/>
      <c r="D8" s="72"/>
      <c r="E8" s="72"/>
      <c r="F8" s="72"/>
      <c r="G8" s="72"/>
      <c r="H8" s="72"/>
      <c r="I8" s="72"/>
      <c r="J8" s="72"/>
      <c r="K8" s="72"/>
      <c r="L8" s="72"/>
      <c r="N8" s="123"/>
      <c r="O8" s="114"/>
      <c r="P8" s="72"/>
      <c r="Q8" s="72"/>
      <c r="R8" s="72"/>
      <c r="S8" s="72"/>
      <c r="T8" s="72"/>
      <c r="U8" s="72"/>
      <c r="V8" s="72"/>
      <c r="W8" s="72"/>
      <c r="X8" s="72"/>
      <c r="Y8" s="72"/>
      <c r="AA8" s="123"/>
      <c r="AB8" s="114"/>
      <c r="AC8" s="72"/>
      <c r="AD8" s="72"/>
      <c r="AE8" s="72"/>
      <c r="AF8" s="72"/>
      <c r="AG8" s="72"/>
      <c r="AH8" s="72"/>
      <c r="AI8" s="72"/>
      <c r="AJ8" s="72"/>
      <c r="AK8" s="72"/>
      <c r="AL8" s="72"/>
    </row>
    <row r="9" spans="1:38" s="37" customFormat="1" x14ac:dyDescent="0.3">
      <c r="A9" s="123"/>
      <c r="B9" s="114"/>
      <c r="C9" s="72"/>
      <c r="D9" s="72"/>
      <c r="E9" s="72"/>
      <c r="F9" s="72"/>
      <c r="G9" s="72"/>
      <c r="H9" s="72"/>
      <c r="I9" s="72"/>
      <c r="J9" s="72"/>
      <c r="K9" s="72"/>
      <c r="L9" s="72"/>
      <c r="N9" s="294"/>
      <c r="O9" s="114"/>
      <c r="P9" s="72"/>
      <c r="Q9" s="72"/>
      <c r="R9" s="72"/>
      <c r="S9" s="72"/>
      <c r="T9" s="72"/>
      <c r="U9" s="72"/>
      <c r="V9" s="72"/>
      <c r="W9" s="72"/>
      <c r="X9" s="72"/>
      <c r="Y9" s="72"/>
      <c r="AA9" s="123"/>
      <c r="AB9" s="114"/>
      <c r="AC9" s="72"/>
      <c r="AD9" s="72"/>
      <c r="AE9" s="72"/>
      <c r="AF9" s="72"/>
      <c r="AG9" s="72"/>
      <c r="AH9" s="72"/>
      <c r="AI9" s="72"/>
      <c r="AJ9" s="72"/>
      <c r="AK9" s="72"/>
      <c r="AL9" s="72"/>
    </row>
    <row r="10" spans="1:38" s="37" customFormat="1" x14ac:dyDescent="0.3">
      <c r="A10" s="123"/>
      <c r="B10" s="114"/>
      <c r="C10" s="72"/>
      <c r="D10" s="72"/>
      <c r="E10" s="72"/>
      <c r="F10" s="72"/>
      <c r="G10" s="72"/>
      <c r="H10" s="72"/>
      <c r="I10" s="72"/>
      <c r="J10" s="72"/>
      <c r="K10" s="72"/>
      <c r="L10" s="72"/>
      <c r="N10" s="116"/>
      <c r="O10" s="73"/>
      <c r="P10" s="72"/>
      <c r="Q10" s="72"/>
      <c r="R10" s="72"/>
      <c r="S10" s="72"/>
      <c r="T10" s="72"/>
      <c r="U10" s="72"/>
      <c r="V10" s="72"/>
      <c r="W10" s="72"/>
      <c r="X10" s="72"/>
      <c r="Y10" s="72"/>
      <c r="AA10" s="123"/>
      <c r="AB10" s="114"/>
      <c r="AC10" s="72"/>
      <c r="AD10" s="72"/>
      <c r="AE10" s="72"/>
      <c r="AF10" s="72"/>
      <c r="AG10" s="72"/>
      <c r="AH10" s="72"/>
      <c r="AI10" s="72"/>
      <c r="AJ10" s="72"/>
      <c r="AK10" s="72"/>
      <c r="AL10" s="72"/>
    </row>
    <row r="11" spans="1:38" s="37" customFormat="1" x14ac:dyDescent="0.3">
      <c r="A11" s="294"/>
      <c r="B11" s="114"/>
      <c r="C11" s="72"/>
      <c r="D11" s="72"/>
      <c r="E11" s="72"/>
      <c r="F11" s="72"/>
      <c r="G11" s="72"/>
      <c r="H11" s="72"/>
      <c r="I11" s="72"/>
      <c r="J11" s="72"/>
      <c r="K11" s="72"/>
      <c r="L11" s="72"/>
      <c r="N11" s="116"/>
      <c r="O11" s="114"/>
      <c r="P11" s="72"/>
      <c r="Q11" s="72"/>
      <c r="R11" s="72"/>
      <c r="S11" s="72"/>
      <c r="T11" s="72"/>
      <c r="U11" s="72"/>
      <c r="V11" s="72"/>
      <c r="W11" s="72"/>
      <c r="X11" s="72"/>
      <c r="Y11" s="72"/>
      <c r="AA11" s="123"/>
      <c r="AB11" s="114"/>
      <c r="AC11" s="72"/>
      <c r="AD11" s="72"/>
      <c r="AE11" s="72"/>
      <c r="AF11" s="72"/>
      <c r="AG11" s="72"/>
      <c r="AH11" s="72"/>
      <c r="AI11" s="72"/>
      <c r="AJ11" s="72"/>
      <c r="AK11" s="72"/>
      <c r="AL11" s="72"/>
    </row>
    <row r="12" spans="1:38" s="37" customFormat="1" x14ac:dyDescent="0.3">
      <c r="A12" s="656" t="s">
        <v>23</v>
      </c>
      <c r="B12" s="672"/>
      <c r="C12" s="179">
        <f t="shared" ref="C12:L12" ca="1" si="0">SUM(INDIRECT(ADDRESS(1,COLUMN())&amp;":"&amp;ADDRESS(ROW()-1,COLUMN())))</f>
        <v>0</v>
      </c>
      <c r="D12" s="179">
        <f t="shared" ca="1" si="0"/>
        <v>0</v>
      </c>
      <c r="E12" s="179">
        <f t="shared" ca="1" si="0"/>
        <v>0</v>
      </c>
      <c r="F12" s="179">
        <f t="shared" ca="1" si="0"/>
        <v>0</v>
      </c>
      <c r="G12" s="179">
        <f t="shared" ca="1" si="0"/>
        <v>0</v>
      </c>
      <c r="H12" s="179">
        <f t="shared" ca="1" si="0"/>
        <v>0</v>
      </c>
      <c r="I12" s="179">
        <f t="shared" ca="1" si="0"/>
        <v>0</v>
      </c>
      <c r="J12" s="179">
        <f t="shared" ca="1" si="0"/>
        <v>0</v>
      </c>
      <c r="K12" s="179">
        <f t="shared" ca="1" si="0"/>
        <v>0</v>
      </c>
      <c r="L12" s="76">
        <f t="shared" ca="1" si="0"/>
        <v>0</v>
      </c>
      <c r="N12" s="656" t="s">
        <v>23</v>
      </c>
      <c r="O12" s="672"/>
      <c r="P12" s="179">
        <f t="shared" ref="P12:Y12" si="1">SUM(P7:P11)</f>
        <v>0</v>
      </c>
      <c r="Q12" s="179">
        <f t="shared" si="1"/>
        <v>0</v>
      </c>
      <c r="R12" s="179">
        <f t="shared" si="1"/>
        <v>0</v>
      </c>
      <c r="S12" s="179">
        <f t="shared" si="1"/>
        <v>0</v>
      </c>
      <c r="T12" s="179">
        <f t="shared" si="1"/>
        <v>0</v>
      </c>
      <c r="U12" s="179">
        <f t="shared" si="1"/>
        <v>0</v>
      </c>
      <c r="V12" s="179">
        <f t="shared" si="1"/>
        <v>0</v>
      </c>
      <c r="W12" s="179">
        <f t="shared" si="1"/>
        <v>0</v>
      </c>
      <c r="X12" s="179">
        <f t="shared" si="1"/>
        <v>0</v>
      </c>
      <c r="Y12" s="76">
        <f t="shared" si="1"/>
        <v>0</v>
      </c>
      <c r="AA12" s="656" t="s">
        <v>23</v>
      </c>
      <c r="AB12" s="672"/>
      <c r="AC12" s="179">
        <f t="shared" ref="AC12:AL12" si="2">SUM(AC7:AC11)</f>
        <v>0</v>
      </c>
      <c r="AD12" s="179">
        <f t="shared" si="2"/>
        <v>0</v>
      </c>
      <c r="AE12" s="179">
        <f t="shared" si="2"/>
        <v>0</v>
      </c>
      <c r="AF12" s="179">
        <f t="shared" si="2"/>
        <v>0</v>
      </c>
      <c r="AG12" s="179">
        <f t="shared" si="2"/>
        <v>0</v>
      </c>
      <c r="AH12" s="179">
        <f t="shared" si="2"/>
        <v>0</v>
      </c>
      <c r="AI12" s="179">
        <f t="shared" si="2"/>
        <v>0</v>
      </c>
      <c r="AJ12" s="179">
        <f t="shared" si="2"/>
        <v>0</v>
      </c>
      <c r="AK12" s="179">
        <f t="shared" si="2"/>
        <v>0</v>
      </c>
      <c r="AL12" s="76">
        <f t="shared" si="2"/>
        <v>0</v>
      </c>
    </row>
    <row r="13" spans="1:38" s="37" customFormat="1" x14ac:dyDescent="0.3">
      <c r="A13" s="664" t="s">
        <v>633</v>
      </c>
      <c r="B13" s="665"/>
      <c r="C13" s="665"/>
      <c r="D13" s="665"/>
      <c r="E13" s="665"/>
      <c r="F13" s="665"/>
      <c r="G13" s="665"/>
      <c r="H13" s="665"/>
      <c r="I13" s="665"/>
      <c r="J13" s="665"/>
      <c r="K13" s="665"/>
      <c r="L13" s="666"/>
      <c r="N13" s="664" t="s">
        <v>633</v>
      </c>
      <c r="O13" s="665"/>
      <c r="P13" s="665"/>
      <c r="Q13" s="665"/>
      <c r="R13" s="665"/>
      <c r="S13" s="665"/>
      <c r="T13" s="665"/>
      <c r="U13" s="665"/>
      <c r="V13" s="665"/>
      <c r="W13" s="665"/>
      <c r="X13" s="665"/>
      <c r="Y13" s="666"/>
      <c r="AA13" s="664" t="s">
        <v>633</v>
      </c>
      <c r="AB13" s="665"/>
      <c r="AC13" s="665"/>
      <c r="AD13" s="665"/>
      <c r="AE13" s="665"/>
      <c r="AF13" s="665"/>
      <c r="AG13" s="665"/>
      <c r="AH13" s="665"/>
      <c r="AI13" s="665"/>
      <c r="AJ13" s="665"/>
      <c r="AK13" s="665"/>
      <c r="AL13" s="666"/>
    </row>
    <row r="14" spans="1:38" s="37" customFormat="1" ht="42.75" customHeight="1" x14ac:dyDescent="0.3">
      <c r="A14" s="610" t="s">
        <v>104</v>
      </c>
      <c r="B14" s="611"/>
      <c r="C14" s="611"/>
      <c r="D14" s="611"/>
      <c r="E14" s="611"/>
      <c r="F14" s="611"/>
      <c r="G14" s="611"/>
      <c r="H14" s="611"/>
      <c r="I14" s="611"/>
      <c r="J14" s="611"/>
      <c r="K14" s="611"/>
      <c r="L14" s="612"/>
      <c r="N14" s="610" t="s">
        <v>104</v>
      </c>
      <c r="O14" s="611"/>
      <c r="P14" s="611"/>
      <c r="Q14" s="611"/>
      <c r="R14" s="611"/>
      <c r="S14" s="611"/>
      <c r="T14" s="611"/>
      <c r="U14" s="611"/>
      <c r="V14" s="611"/>
      <c r="W14" s="611"/>
      <c r="X14" s="611"/>
      <c r="Y14" s="612"/>
      <c r="AA14" s="610" t="s">
        <v>104</v>
      </c>
      <c r="AB14" s="611"/>
      <c r="AC14" s="611"/>
      <c r="AD14" s="611"/>
      <c r="AE14" s="611"/>
      <c r="AF14" s="611"/>
      <c r="AG14" s="611"/>
      <c r="AH14" s="611"/>
      <c r="AI14" s="611"/>
      <c r="AJ14" s="611"/>
      <c r="AK14" s="611"/>
      <c r="AL14" s="612"/>
    </row>
    <row r="15" spans="1:38" ht="24.9" customHeight="1" x14ac:dyDescent="0.3"/>
    <row r="30" ht="40.5" customHeight="1" x14ac:dyDescent="0.3"/>
    <row r="48" ht="46.5" customHeight="1" x14ac:dyDescent="0.3"/>
  </sheetData>
  <sheetProtection algorithmName="SHA-512" hashValue="f48mBsxHvAMOSmZrJZYbp3Y8Zqs49uNk9CspVgNrQujpDOqjdM4SGdWTvZuYZDyBGoiVXPtBpAu7M33nzfgyrg==" saltValue="z6X016zkvTS6WJyC60ZgAg==" spinCount="100000" sheet="1" objects="1" scenarios="1" insertRows="0" deleteRows="0"/>
  <mergeCells count="40">
    <mergeCell ref="A13:L13"/>
    <mergeCell ref="N13:Y13"/>
    <mergeCell ref="AA13:AL13"/>
    <mergeCell ref="AA2:AL2"/>
    <mergeCell ref="AA3:AA4"/>
    <mergeCell ref="AB3:AB5"/>
    <mergeCell ref="AC3:AL3"/>
    <mergeCell ref="AC4:AD4"/>
    <mergeCell ref="AE4:AF4"/>
    <mergeCell ref="AG4:AH4"/>
    <mergeCell ref="AI4:AJ4"/>
    <mergeCell ref="AK4:AL4"/>
    <mergeCell ref="AA6:AL6"/>
    <mergeCell ref="AA12:AB12"/>
    <mergeCell ref="AA14:AL14"/>
    <mergeCell ref="N6:Y6"/>
    <mergeCell ref="N12:O12"/>
    <mergeCell ref="N14:Y14"/>
    <mergeCell ref="P3:Y3"/>
    <mergeCell ref="P4:Q4"/>
    <mergeCell ref="R4:S4"/>
    <mergeCell ref="T4:U4"/>
    <mergeCell ref="V4:W4"/>
    <mergeCell ref="X4:Y4"/>
    <mergeCell ref="N1:AL1"/>
    <mergeCell ref="A14:L14"/>
    <mergeCell ref="A2:L2"/>
    <mergeCell ref="B3:B5"/>
    <mergeCell ref="C3:L3"/>
    <mergeCell ref="C4:D4"/>
    <mergeCell ref="E4:F4"/>
    <mergeCell ref="G4:H4"/>
    <mergeCell ref="I4:J4"/>
    <mergeCell ref="K4:L4"/>
    <mergeCell ref="A12:B12"/>
    <mergeCell ref="A6:L6"/>
    <mergeCell ref="A3:A4"/>
    <mergeCell ref="N2:Y2"/>
    <mergeCell ref="N3:N4"/>
    <mergeCell ref="O3:O5"/>
  </mergeCells>
  <dataValidations xWindow="484" yWindow="502" count="2">
    <dataValidation type="list" allowBlank="1" showInputMessage="1" showErrorMessage="1" error="You must select from the drop down list." sqref="A7:A11 N7:N11 AA7:AA11" xr:uid="{00000000-0002-0000-2200-000000000000}">
      <formula1>Supplies</formula1>
    </dataValidation>
    <dataValidation allowBlank="1" showErrorMessage="1" prompt="Input volume in the unit selected in Table 2-3" sqref="C7:L11 P7:Y11 AC7:AL11" xr:uid="{00000000-0002-0000-2200-000001000000}"/>
  </dataValidations>
  <pageMargins left="0.7" right="0.7" top="0.75" bottom="0.75" header="0.3" footer="0.3"/>
  <pageSetup orientation="portrait" r:id="rId1"/>
  <ignoredErrors>
    <ignoredError sqref="C4 E4 G4 I4 AI4 AG4 AE4 AC4 V4 T4 R4 P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534F6-90BD-4B12-9B01-A24EF3654DD0}">
  <sheetPr>
    <tabColor theme="1" tint="0.34998626667073579"/>
  </sheetPr>
  <dimension ref="A1:A3"/>
  <sheetViews>
    <sheetView workbookViewId="0">
      <selection activeCell="A3" sqref="A3"/>
    </sheetView>
  </sheetViews>
  <sheetFormatPr defaultColWidth="8.88671875" defaultRowHeight="14.4" x14ac:dyDescent="0.3"/>
  <sheetData>
    <row r="1" spans="1:1" x14ac:dyDescent="0.3">
      <c r="A1" s="229" t="s">
        <v>376</v>
      </c>
    </row>
    <row r="2" spans="1:1" x14ac:dyDescent="0.3">
      <c r="A2" t="s">
        <v>403</v>
      </c>
    </row>
    <row r="3" spans="1:1" x14ac:dyDescent="0.3">
      <c r="A3" t="s">
        <v>558</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193C-3117-4189-B19A-330AD75C6BEB}">
  <sheetPr>
    <tabColor theme="1" tint="0.34998626667073579"/>
  </sheetPr>
  <dimension ref="A2:A3"/>
  <sheetViews>
    <sheetView workbookViewId="0">
      <selection activeCell="A3" sqref="A3"/>
    </sheetView>
  </sheetViews>
  <sheetFormatPr defaultColWidth="8.88671875" defaultRowHeight="14.4" x14ac:dyDescent="0.3"/>
  <sheetData>
    <row r="2" spans="1:1" ht="23.25" customHeight="1" x14ac:dyDescent="0.3">
      <c r="A2" t="s">
        <v>403</v>
      </c>
    </row>
    <row r="3" spans="1:1" ht="30" customHeight="1" x14ac:dyDescent="0.3">
      <c r="A3" t="s">
        <v>558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1"/>
  <sheetViews>
    <sheetView workbookViewId="0">
      <selection activeCell="D17" sqref="D17"/>
    </sheetView>
  </sheetViews>
  <sheetFormatPr defaultColWidth="8.88671875" defaultRowHeight="14.4" x14ac:dyDescent="0.3"/>
  <cols>
    <col min="1" max="1" width="9.6640625" customWidth="1"/>
    <col min="2" max="2" width="9.33203125" customWidth="1"/>
    <col min="3" max="3" width="29.109375" customWidth="1"/>
    <col min="4" max="4" width="40.33203125" customWidth="1"/>
  </cols>
  <sheetData>
    <row r="1" spans="1:4" ht="22.5" customHeight="1" x14ac:dyDescent="0.3">
      <c r="A1" s="511" t="s">
        <v>518</v>
      </c>
      <c r="B1" s="511"/>
      <c r="C1" s="511"/>
      <c r="D1" s="511"/>
    </row>
    <row r="2" spans="1:4" ht="20.25" customHeight="1" x14ac:dyDescent="0.3">
      <c r="A2" s="513" t="s">
        <v>274</v>
      </c>
      <c r="B2" s="513" t="s">
        <v>250</v>
      </c>
      <c r="C2" s="513"/>
      <c r="D2" s="512" t="s">
        <v>491</v>
      </c>
    </row>
    <row r="3" spans="1:4" ht="35.25" customHeight="1" x14ac:dyDescent="0.3">
      <c r="A3" s="513"/>
      <c r="B3" s="513"/>
      <c r="C3" s="513"/>
      <c r="D3" s="512"/>
    </row>
    <row r="4" spans="1:4" ht="22.5" customHeight="1" x14ac:dyDescent="0.3">
      <c r="A4" s="200"/>
      <c r="B4" s="510" t="s">
        <v>3</v>
      </c>
      <c r="C4" s="510"/>
      <c r="D4" s="510"/>
    </row>
    <row r="5" spans="1:4" ht="36" customHeight="1" x14ac:dyDescent="0.3">
      <c r="A5" s="514"/>
      <c r="B5" s="201"/>
      <c r="C5" s="202" t="s">
        <v>248</v>
      </c>
      <c r="D5" s="203"/>
    </row>
    <row r="6" spans="1:4" ht="46.8" x14ac:dyDescent="0.3">
      <c r="A6" s="515"/>
      <c r="B6" s="204"/>
      <c r="C6" s="205" t="s">
        <v>249</v>
      </c>
      <c r="D6" s="203"/>
    </row>
    <row r="7" spans="1:4" ht="39" customHeight="1" x14ac:dyDescent="0.3">
      <c r="A7" s="206"/>
      <c r="B7" s="510" t="s">
        <v>276</v>
      </c>
      <c r="C7" s="510"/>
      <c r="D7" s="428"/>
    </row>
    <row r="8" spans="1:4" ht="83.25" customHeight="1" x14ac:dyDescent="0.3">
      <c r="A8" s="500" t="s">
        <v>104</v>
      </c>
      <c r="B8" s="501"/>
      <c r="C8" s="501"/>
      <c r="D8" s="502"/>
    </row>
    <row r="9" spans="1:4" ht="24.9" customHeight="1" x14ac:dyDescent="0.3">
      <c r="A9" s="171"/>
      <c r="B9" s="170"/>
      <c r="C9" s="169"/>
    </row>
    <row r="10" spans="1:4" ht="30.75" customHeight="1" x14ac:dyDescent="0.3">
      <c r="A10" s="168"/>
      <c r="B10" s="172"/>
      <c r="C10" s="172"/>
    </row>
    <row r="11" spans="1:4" ht="26.25" customHeight="1" x14ac:dyDescent="0.3">
      <c r="A11" s="41"/>
      <c r="B11" s="173"/>
      <c r="C11" s="173"/>
    </row>
  </sheetData>
  <sheetProtection algorithmName="SHA-512" hashValue="yOFBGDLE16lg0GjhFEJPs1gGKj1mPI76qTd147UusZYCeTpDCO6KXbQ1PYv8D4NkEzPhn6f6UUCH3mmzVqHS9Q==" saltValue="7VD9vrNcIafRNiHlHn9teQ==" spinCount="100000" sheet="1"/>
  <mergeCells count="8">
    <mergeCell ref="B7:C7"/>
    <mergeCell ref="A1:D1"/>
    <mergeCell ref="A8:D8"/>
    <mergeCell ref="B4:D4"/>
    <mergeCell ref="D2:D3"/>
    <mergeCell ref="A2:A3"/>
    <mergeCell ref="B2:C3"/>
    <mergeCell ref="A5:A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9" r:id="rId4" name="Check Box 9">
              <controlPr defaultSize="0" autoFill="0" autoLine="0" autoPict="0">
                <anchor moveWithCells="1">
                  <from>
                    <xdr:col>0</xdr:col>
                    <xdr:colOff>236220</xdr:colOff>
                    <xdr:row>3</xdr:row>
                    <xdr:rowOff>0</xdr:rowOff>
                  </from>
                  <to>
                    <xdr:col>0</xdr:col>
                    <xdr:colOff>419100</xdr:colOff>
                    <xdr:row>4</xdr:row>
                    <xdr:rowOff>76200</xdr:rowOff>
                  </to>
                </anchor>
              </controlPr>
            </control>
          </mc:Choice>
        </mc:AlternateContent>
        <mc:AlternateContent xmlns:mc="http://schemas.openxmlformats.org/markup-compatibility/2006">
          <mc:Choice Requires="x14">
            <control shapeId="15370" r:id="rId5" name="Check Box 10">
              <controlPr defaultSize="0" autoFill="0" autoLine="0" autoPict="0">
                <anchor moveWithCells="1">
                  <from>
                    <xdr:col>1</xdr:col>
                    <xdr:colOff>228600</xdr:colOff>
                    <xdr:row>5</xdr:row>
                    <xdr:rowOff>175260</xdr:rowOff>
                  </from>
                  <to>
                    <xdr:col>1</xdr:col>
                    <xdr:colOff>426720</xdr:colOff>
                    <xdr:row>5</xdr:row>
                    <xdr:rowOff>342900</xdr:rowOff>
                  </to>
                </anchor>
              </controlPr>
            </control>
          </mc:Choice>
        </mc:AlternateContent>
        <mc:AlternateContent xmlns:mc="http://schemas.openxmlformats.org/markup-compatibility/2006">
          <mc:Choice Requires="x14">
            <control shapeId="15371" r:id="rId6" name="Check Box 11">
              <controlPr defaultSize="0" autoFill="0" autoLine="0" autoPict="0">
                <anchor moveWithCells="1">
                  <from>
                    <xdr:col>1</xdr:col>
                    <xdr:colOff>228600</xdr:colOff>
                    <xdr:row>4</xdr:row>
                    <xdr:rowOff>152400</xdr:rowOff>
                  </from>
                  <to>
                    <xdr:col>1</xdr:col>
                    <xdr:colOff>426720</xdr:colOff>
                    <xdr:row>4</xdr:row>
                    <xdr:rowOff>327660</xdr:rowOff>
                  </to>
                </anchor>
              </controlPr>
            </control>
          </mc:Choice>
        </mc:AlternateContent>
        <mc:AlternateContent xmlns:mc="http://schemas.openxmlformats.org/markup-compatibility/2006">
          <mc:Choice Requires="x14">
            <control shapeId="15372" r:id="rId7" name="Check Box 12">
              <controlPr defaultSize="0" autoFill="0" autoLine="0" autoPict="0">
                <anchor moveWithCells="1">
                  <from>
                    <xdr:col>0</xdr:col>
                    <xdr:colOff>220980</xdr:colOff>
                    <xdr:row>6</xdr:row>
                    <xdr:rowOff>99060</xdr:rowOff>
                  </from>
                  <to>
                    <xdr:col>0</xdr:col>
                    <xdr:colOff>403860</xdr:colOff>
                    <xdr:row>6</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B135E42-198B-4376-BCA4-DB280E65418E}">
          <x14:formula1>
            <xm:f>'Drop Downs'!$K$19:$K$29</xm:f>
          </x14:formula1>
          <xm:sqref>D5 D7</xm:sqref>
        </x14:dataValidation>
        <x14:dataValidation type="list" allowBlank="1" showInputMessage="1" showErrorMessage="1" xr:uid="{4AA65289-8AA9-4A94-8303-2E934996792B}">
          <x14:formula1>
            <xm:f>'Drop Downs'!$K$32:$K$46</xm:f>
          </x14:formula1>
          <xm:sqref>D6</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11929-2E43-4F14-A5B8-C72F40F8148D}">
  <sheetPr>
    <tabColor theme="1" tint="0.34998626667073579"/>
  </sheetPr>
  <dimension ref="A2:A3"/>
  <sheetViews>
    <sheetView workbookViewId="0">
      <selection activeCell="A3" sqref="A3"/>
    </sheetView>
  </sheetViews>
  <sheetFormatPr defaultColWidth="8.88671875" defaultRowHeight="14.4" x14ac:dyDescent="0.3"/>
  <sheetData>
    <row r="2" spans="1:1" x14ac:dyDescent="0.3">
      <c r="A2" t="s">
        <v>403</v>
      </c>
    </row>
    <row r="3" spans="1:1" x14ac:dyDescent="0.3">
      <c r="A3" t="s">
        <v>558</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6B21-A9F1-4C19-B04A-2E413DB10BD6}">
  <sheetPr>
    <tabColor theme="1" tint="0.34998626667073579"/>
  </sheetPr>
  <dimension ref="A2:A3"/>
  <sheetViews>
    <sheetView workbookViewId="0">
      <selection activeCell="A3" sqref="A3"/>
    </sheetView>
  </sheetViews>
  <sheetFormatPr defaultColWidth="8.88671875" defaultRowHeight="14.4" x14ac:dyDescent="0.3"/>
  <sheetData>
    <row r="2" spans="1:1" x14ac:dyDescent="0.3">
      <c r="A2" t="s">
        <v>403</v>
      </c>
    </row>
    <row r="3" spans="1:1" x14ac:dyDescent="0.3">
      <c r="A3" t="s">
        <v>558</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AE51"/>
  <sheetViews>
    <sheetView zoomScale="70" zoomScaleNormal="70" workbookViewId="0">
      <selection activeCell="A2" sqref="A2:E17"/>
    </sheetView>
  </sheetViews>
  <sheetFormatPr defaultColWidth="8.88671875" defaultRowHeight="14.4" x14ac:dyDescent="0.3"/>
  <cols>
    <col min="1" max="1" width="30.6640625" customWidth="1"/>
    <col min="2" max="2" width="13.6640625" customWidth="1"/>
    <col min="3" max="3" width="4.6640625" customWidth="1"/>
    <col min="4" max="5" width="20.6640625" customWidth="1"/>
    <col min="6" max="6" width="8.88671875" customWidth="1"/>
    <col min="7" max="7" width="30.6640625" customWidth="1"/>
    <col min="8" max="8" width="13.6640625" customWidth="1"/>
    <col min="9" max="9" width="4.6640625" customWidth="1"/>
    <col min="10" max="11" width="20.6640625" customWidth="1"/>
    <col min="13" max="13" width="30.6640625" customWidth="1"/>
    <col min="14" max="14" width="13.6640625" customWidth="1"/>
    <col min="15" max="15" width="4.6640625" customWidth="1"/>
    <col min="16" max="17" width="20.6640625" customWidth="1"/>
    <col min="18" max="18" width="8.88671875" customWidth="1"/>
  </cols>
  <sheetData>
    <row r="1" spans="1:31" ht="18.75" customHeight="1" x14ac:dyDescent="0.35">
      <c r="G1" s="891" t="s">
        <v>480</v>
      </c>
      <c r="H1" s="891"/>
      <c r="I1" s="891"/>
      <c r="J1" s="891"/>
      <c r="K1" s="891"/>
      <c r="L1" s="891"/>
      <c r="M1" s="891"/>
      <c r="N1" s="891"/>
      <c r="O1" s="891"/>
      <c r="P1" s="891"/>
      <c r="Q1" s="891"/>
      <c r="R1" s="228"/>
      <c r="S1" s="228"/>
      <c r="T1" s="228"/>
      <c r="U1" s="228"/>
      <c r="V1" s="228"/>
      <c r="W1" s="228"/>
      <c r="X1" s="228"/>
      <c r="Y1" s="228"/>
      <c r="Z1" s="228"/>
      <c r="AA1" s="228"/>
      <c r="AB1" s="228"/>
      <c r="AC1" s="228"/>
      <c r="AD1" s="228"/>
      <c r="AE1" s="228"/>
    </row>
    <row r="2" spans="1:31" ht="15.75" customHeight="1" x14ac:dyDescent="0.3">
      <c r="A2" s="669" t="s">
        <v>449</v>
      </c>
      <c r="B2" s="670"/>
      <c r="C2" s="670"/>
      <c r="D2" s="670"/>
      <c r="E2" s="671"/>
      <c r="F2" s="270"/>
      <c r="G2" s="907" t="s">
        <v>450</v>
      </c>
      <c r="H2" s="908"/>
      <c r="I2" s="908"/>
      <c r="J2" s="908"/>
      <c r="K2" s="909"/>
      <c r="M2" s="907" t="s">
        <v>451</v>
      </c>
      <c r="N2" s="908"/>
      <c r="O2" s="908"/>
      <c r="P2" s="908"/>
      <c r="Q2" s="909"/>
    </row>
    <row r="3" spans="1:31" ht="35.25" customHeight="1" x14ac:dyDescent="0.3">
      <c r="A3" s="892" t="s">
        <v>48</v>
      </c>
      <c r="B3" s="895" t="s">
        <v>546</v>
      </c>
      <c r="C3" s="898" t="s">
        <v>208</v>
      </c>
      <c r="D3" s="899"/>
      <c r="E3" s="900"/>
      <c r="F3" s="271"/>
      <c r="G3" s="892" t="s">
        <v>48</v>
      </c>
      <c r="H3" s="895" t="s">
        <v>546</v>
      </c>
      <c r="I3" s="898" t="s">
        <v>208</v>
      </c>
      <c r="J3" s="899"/>
      <c r="K3" s="900"/>
      <c r="M3" s="892" t="s">
        <v>48</v>
      </c>
      <c r="N3" s="895" t="s">
        <v>546</v>
      </c>
      <c r="O3" s="898" t="s">
        <v>208</v>
      </c>
      <c r="P3" s="899"/>
      <c r="Q3" s="900"/>
    </row>
    <row r="4" spans="1:31" ht="71.25" customHeight="1" x14ac:dyDescent="0.3">
      <c r="A4" s="893"/>
      <c r="B4" s="896"/>
      <c r="C4" s="342"/>
      <c r="D4" s="901" t="s">
        <v>241</v>
      </c>
      <c r="E4" s="902"/>
      <c r="F4" s="272"/>
      <c r="G4" s="893"/>
      <c r="H4" s="896"/>
      <c r="I4" s="342"/>
      <c r="J4" s="901" t="s">
        <v>241</v>
      </c>
      <c r="K4" s="902"/>
      <c r="M4" s="893"/>
      <c r="N4" s="896"/>
      <c r="O4" s="342"/>
      <c r="P4" s="901" t="s">
        <v>547</v>
      </c>
      <c r="Q4" s="902"/>
    </row>
    <row r="5" spans="1:31" ht="51" customHeight="1" x14ac:dyDescent="0.3">
      <c r="A5" s="893"/>
      <c r="B5" s="896"/>
      <c r="C5" s="343"/>
      <c r="D5" s="903" t="s">
        <v>242</v>
      </c>
      <c r="E5" s="904"/>
      <c r="F5" s="272"/>
      <c r="G5" s="893"/>
      <c r="H5" s="896"/>
      <c r="I5" s="343"/>
      <c r="J5" s="903" t="s">
        <v>242</v>
      </c>
      <c r="K5" s="904"/>
      <c r="M5" s="893"/>
      <c r="N5" s="896"/>
      <c r="O5" s="343"/>
      <c r="P5" s="903" t="s">
        <v>242</v>
      </c>
      <c r="Q5" s="904"/>
    </row>
    <row r="6" spans="1:31" x14ac:dyDescent="0.3">
      <c r="A6" s="894"/>
      <c r="B6" s="897"/>
      <c r="C6" s="905" t="s">
        <v>645</v>
      </c>
      <c r="D6" s="906"/>
      <c r="E6" s="313" t="s">
        <v>209</v>
      </c>
      <c r="F6" s="273"/>
      <c r="G6" s="894"/>
      <c r="H6" s="897"/>
      <c r="I6" s="905" t="s">
        <v>646</v>
      </c>
      <c r="J6" s="906"/>
      <c r="K6" s="313" t="s">
        <v>209</v>
      </c>
      <c r="M6" s="894"/>
      <c r="N6" s="897"/>
      <c r="O6" s="905" t="s">
        <v>646</v>
      </c>
      <c r="P6" s="906"/>
      <c r="Q6" s="313" t="s">
        <v>209</v>
      </c>
    </row>
    <row r="7" spans="1:31" x14ac:dyDescent="0.3">
      <c r="A7" s="60" t="s">
        <v>49</v>
      </c>
      <c r="B7" s="466">
        <v>2017</v>
      </c>
      <c r="C7" s="467"/>
      <c r="D7" s="468">
        <v>5270</v>
      </c>
      <c r="E7" s="340">
        <v>1</v>
      </c>
      <c r="F7" s="274"/>
      <c r="G7" s="60" t="s">
        <v>49</v>
      </c>
      <c r="H7" s="187"/>
      <c r="I7" s="910"/>
      <c r="J7" s="911"/>
      <c r="K7" s="340">
        <v>1</v>
      </c>
      <c r="M7" s="60" t="s">
        <v>49</v>
      </c>
      <c r="N7" s="187"/>
      <c r="O7" s="910"/>
      <c r="P7" s="911"/>
      <c r="Q7" s="340">
        <v>1</v>
      </c>
    </row>
    <row r="8" spans="1:31" x14ac:dyDescent="0.3">
      <c r="A8" s="60" t="s">
        <v>50</v>
      </c>
      <c r="B8" s="466">
        <v>2018</v>
      </c>
      <c r="C8" s="467"/>
      <c r="D8" s="468">
        <v>5607</v>
      </c>
      <c r="E8" s="469">
        <v>1.0640000000000001</v>
      </c>
      <c r="F8" s="275"/>
      <c r="G8" s="60" t="s">
        <v>50</v>
      </c>
      <c r="H8" s="187"/>
      <c r="I8" s="910"/>
      <c r="J8" s="911"/>
      <c r="K8" s="188"/>
      <c r="M8" s="60" t="s">
        <v>50</v>
      </c>
      <c r="N8" s="187"/>
      <c r="O8" s="910"/>
      <c r="P8" s="911"/>
      <c r="Q8" s="188"/>
    </row>
    <row r="9" spans="1:31" x14ac:dyDescent="0.3">
      <c r="A9" s="63" t="s">
        <v>391</v>
      </c>
      <c r="B9" s="466">
        <v>2012</v>
      </c>
      <c r="C9" s="467"/>
      <c r="D9" s="468">
        <v>6259</v>
      </c>
      <c r="E9" s="469">
        <v>1.1879999999999999</v>
      </c>
      <c r="F9" s="275"/>
      <c r="G9" s="63" t="s">
        <v>391</v>
      </c>
      <c r="H9" s="187"/>
      <c r="I9" s="910"/>
      <c r="J9" s="911"/>
      <c r="K9" s="188"/>
      <c r="M9" s="63" t="s">
        <v>391</v>
      </c>
      <c r="N9" s="187"/>
      <c r="O9" s="910"/>
      <c r="P9" s="911"/>
      <c r="Q9" s="188"/>
    </row>
    <row r="10" spans="1:31" x14ac:dyDescent="0.3">
      <c r="A10" s="63" t="s">
        <v>387</v>
      </c>
      <c r="B10" s="466">
        <v>2013</v>
      </c>
      <c r="C10" s="467"/>
      <c r="D10" s="468">
        <v>6477</v>
      </c>
      <c r="E10" s="469">
        <v>1.2290000000000001</v>
      </c>
      <c r="F10" s="275"/>
      <c r="G10" s="63" t="s">
        <v>387</v>
      </c>
      <c r="H10" s="187"/>
      <c r="I10" s="910"/>
      <c r="J10" s="911"/>
      <c r="K10" s="188"/>
      <c r="M10" s="63" t="s">
        <v>387</v>
      </c>
      <c r="N10" s="187"/>
      <c r="O10" s="920"/>
      <c r="P10" s="921"/>
      <c r="Q10" s="188"/>
    </row>
    <row r="11" spans="1:31" x14ac:dyDescent="0.3">
      <c r="A11" s="60" t="s">
        <v>388</v>
      </c>
      <c r="B11" s="466">
        <v>2014</v>
      </c>
      <c r="C11" s="467"/>
      <c r="D11" s="468">
        <v>6503</v>
      </c>
      <c r="E11" s="469">
        <v>1.234</v>
      </c>
      <c r="F11" s="275"/>
      <c r="G11" s="60" t="s">
        <v>388</v>
      </c>
      <c r="H11" s="187"/>
      <c r="I11" s="910"/>
      <c r="J11" s="911"/>
      <c r="K11" s="188"/>
      <c r="M11" s="60" t="s">
        <v>388</v>
      </c>
      <c r="N11" s="187"/>
      <c r="O11" s="910"/>
      <c r="P11" s="911"/>
      <c r="Q11" s="188"/>
    </row>
    <row r="12" spans="1:31" x14ac:dyDescent="0.3">
      <c r="A12" s="341" t="s">
        <v>389</v>
      </c>
      <c r="B12" s="458">
        <v>2015</v>
      </c>
      <c r="C12" s="467"/>
      <c r="D12" s="468">
        <v>5802</v>
      </c>
      <c r="E12" s="470">
        <v>1.101</v>
      </c>
      <c r="F12" s="269"/>
      <c r="G12" s="341" t="s">
        <v>389</v>
      </c>
      <c r="H12" s="160"/>
      <c r="I12" s="912"/>
      <c r="J12" s="913"/>
      <c r="K12" s="162"/>
      <c r="M12" s="341" t="s">
        <v>389</v>
      </c>
      <c r="N12" s="160"/>
      <c r="O12" s="912"/>
      <c r="P12" s="913"/>
      <c r="Q12" s="162"/>
    </row>
    <row r="13" spans="1:31" x14ac:dyDescent="0.3">
      <c r="A13" s="341" t="s">
        <v>390</v>
      </c>
      <c r="B13" s="458">
        <v>2016</v>
      </c>
      <c r="C13" s="467"/>
      <c r="D13" s="468">
        <v>5160</v>
      </c>
      <c r="E13" s="470">
        <v>0.97899999999999998</v>
      </c>
      <c r="F13" s="269"/>
      <c r="G13" s="341" t="s">
        <v>390</v>
      </c>
      <c r="H13" s="160"/>
      <c r="I13" s="912"/>
      <c r="J13" s="913"/>
      <c r="K13" s="162"/>
      <c r="M13" s="341" t="s">
        <v>390</v>
      </c>
      <c r="N13" s="160"/>
      <c r="O13" s="912"/>
      <c r="P13" s="913"/>
      <c r="Q13" s="162"/>
    </row>
    <row r="14" spans="1:31" x14ac:dyDescent="0.3">
      <c r="A14" s="344"/>
      <c r="B14" s="160"/>
      <c r="C14" s="912"/>
      <c r="D14" s="913"/>
      <c r="E14" s="162"/>
      <c r="F14" s="269"/>
      <c r="G14" s="344"/>
      <c r="H14" s="160"/>
      <c r="I14" s="912"/>
      <c r="J14" s="913"/>
      <c r="K14" s="162"/>
      <c r="M14" s="344"/>
      <c r="N14" s="160"/>
      <c r="O14" s="912"/>
      <c r="P14" s="913"/>
      <c r="Q14" s="162"/>
    </row>
    <row r="15" spans="1:31" ht="69.75" customHeight="1" x14ac:dyDescent="0.3">
      <c r="A15" s="914" t="s">
        <v>332</v>
      </c>
      <c r="B15" s="915"/>
      <c r="C15" s="915"/>
      <c r="D15" s="915"/>
      <c r="E15" s="916"/>
      <c r="F15" s="276"/>
      <c r="G15" s="914" t="s">
        <v>332</v>
      </c>
      <c r="H15" s="915"/>
      <c r="I15" s="915"/>
      <c r="J15" s="915"/>
      <c r="K15" s="916"/>
      <c r="M15" s="914" t="s">
        <v>332</v>
      </c>
      <c r="N15" s="915"/>
      <c r="O15" s="915"/>
      <c r="P15" s="915"/>
      <c r="Q15" s="916"/>
    </row>
    <row r="16" spans="1:31" s="266" customFormat="1" ht="34.5" customHeight="1" x14ac:dyDescent="0.3">
      <c r="A16" s="917" t="s">
        <v>690</v>
      </c>
      <c r="B16" s="918"/>
      <c r="C16" s="918"/>
      <c r="D16" s="918"/>
      <c r="E16" s="919"/>
      <c r="F16" s="446"/>
      <c r="G16" s="917" t="s">
        <v>633</v>
      </c>
      <c r="H16" s="918"/>
      <c r="I16" s="918"/>
      <c r="J16" s="918"/>
      <c r="K16" s="919"/>
      <c r="M16" s="917" t="s">
        <v>634</v>
      </c>
      <c r="N16" s="918"/>
      <c r="O16" s="918"/>
      <c r="P16" s="918"/>
      <c r="Q16" s="919"/>
    </row>
    <row r="17" spans="1:17" ht="37.799999999999997" customHeight="1" x14ac:dyDescent="0.3">
      <c r="A17" s="540" t="s">
        <v>104</v>
      </c>
      <c r="B17" s="541"/>
      <c r="C17" s="541"/>
      <c r="D17" s="541"/>
      <c r="E17" s="542"/>
      <c r="F17" s="277"/>
      <c r="G17" s="540" t="s">
        <v>104</v>
      </c>
      <c r="H17" s="541"/>
      <c r="I17" s="541"/>
      <c r="J17" s="541"/>
      <c r="K17" s="542"/>
      <c r="M17" s="540" t="s">
        <v>104</v>
      </c>
      <c r="N17" s="541"/>
      <c r="O17" s="541"/>
      <c r="P17" s="541"/>
      <c r="Q17" s="542"/>
    </row>
    <row r="20" spans="1:17" s="68" customFormat="1" ht="30.75" customHeight="1" x14ac:dyDescent="0.3">
      <c r="F20" s="270"/>
      <c r="G20" s="270"/>
      <c r="H20" s="270"/>
      <c r="I20" s="270"/>
      <c r="J20" s="270"/>
      <c r="K20" s="270"/>
    </row>
    <row r="21" spans="1:17" s="68" customFormat="1" x14ac:dyDescent="0.3">
      <c r="F21" s="271"/>
      <c r="G21" s="271"/>
      <c r="H21" s="271"/>
      <c r="I21" s="271"/>
      <c r="J21" s="271"/>
      <c r="K21" s="271"/>
    </row>
    <row r="22" spans="1:17" s="68" customFormat="1" ht="63" customHeight="1" x14ac:dyDescent="0.3">
      <c r="F22" s="272"/>
      <c r="G22" s="272"/>
      <c r="H22" s="272"/>
      <c r="I22" s="272"/>
      <c r="J22" s="272"/>
      <c r="K22" s="272"/>
    </row>
    <row r="23" spans="1:17" s="68" customFormat="1" ht="72" customHeight="1" x14ac:dyDescent="0.3">
      <c r="F23" s="272"/>
      <c r="G23" s="272"/>
      <c r="H23" s="272"/>
      <c r="I23" s="272"/>
      <c r="J23" s="272"/>
      <c r="K23" s="272"/>
    </row>
    <row r="24" spans="1:17" s="68" customFormat="1" x14ac:dyDescent="0.3">
      <c r="F24" s="273"/>
      <c r="G24" s="273"/>
      <c r="H24" s="273"/>
      <c r="I24" s="273"/>
      <c r="J24" s="273"/>
      <c r="K24" s="273"/>
    </row>
    <row r="25" spans="1:17" s="68" customFormat="1" x14ac:dyDescent="0.3">
      <c r="F25" s="274"/>
      <c r="G25" s="274"/>
      <c r="H25" s="274"/>
      <c r="I25" s="274"/>
      <c r="J25" s="274"/>
      <c r="K25" s="274"/>
    </row>
    <row r="26" spans="1:17" s="68" customFormat="1" x14ac:dyDescent="0.3">
      <c r="F26" s="275"/>
      <c r="G26" s="275"/>
      <c r="H26" s="275"/>
      <c r="I26" s="275"/>
      <c r="J26" s="275"/>
      <c r="K26" s="275"/>
    </row>
    <row r="27" spans="1:17" s="68" customFormat="1" x14ac:dyDescent="0.3">
      <c r="F27" s="275"/>
      <c r="G27" s="275"/>
      <c r="H27" s="275"/>
      <c r="I27" s="275"/>
      <c r="J27" s="275"/>
      <c r="K27" s="275"/>
    </row>
    <row r="28" spans="1:17" s="68" customFormat="1" x14ac:dyDescent="0.3">
      <c r="F28" s="275"/>
      <c r="G28" s="275"/>
      <c r="H28" s="275"/>
      <c r="I28" s="275"/>
      <c r="J28" s="275"/>
      <c r="K28" s="275"/>
    </row>
    <row r="29" spans="1:17" s="68" customFormat="1" x14ac:dyDescent="0.3">
      <c r="F29" s="275"/>
      <c r="G29" s="275"/>
      <c r="H29" s="275"/>
      <c r="I29" s="275"/>
      <c r="J29" s="275"/>
      <c r="K29" s="275"/>
    </row>
    <row r="30" spans="1:17" s="68" customFormat="1" x14ac:dyDescent="0.3">
      <c r="F30" s="269"/>
      <c r="G30" s="269"/>
      <c r="H30" s="269"/>
      <c r="I30" s="269"/>
      <c r="J30" s="269"/>
      <c r="K30" s="269"/>
    </row>
    <row r="31" spans="1:17" s="68" customFormat="1" x14ac:dyDescent="0.3">
      <c r="F31" s="269"/>
      <c r="G31" s="269"/>
      <c r="H31" s="269"/>
      <c r="I31" s="269"/>
      <c r="J31" s="269"/>
      <c r="K31" s="269"/>
    </row>
    <row r="32" spans="1:17" s="68" customFormat="1" x14ac:dyDescent="0.3">
      <c r="F32" s="269"/>
      <c r="G32" s="269"/>
      <c r="H32" s="269"/>
      <c r="I32" s="269"/>
      <c r="J32" s="269"/>
      <c r="K32" s="269"/>
    </row>
    <row r="33" spans="6:11" s="68" customFormat="1" ht="70.5" customHeight="1" x14ac:dyDescent="0.3">
      <c r="F33" s="276"/>
      <c r="G33" s="276"/>
      <c r="H33" s="276"/>
      <c r="I33" s="276"/>
      <c r="J33" s="276"/>
      <c r="K33" s="276"/>
    </row>
    <row r="34" spans="6:11" s="68" customFormat="1" ht="39" customHeight="1" x14ac:dyDescent="0.3">
      <c r="F34" s="277"/>
      <c r="G34" s="277"/>
      <c r="H34" s="277"/>
      <c r="I34" s="277"/>
      <c r="J34" s="277"/>
      <c r="K34" s="277"/>
    </row>
    <row r="35" spans="6:11" s="68" customFormat="1" x14ac:dyDescent="0.3"/>
    <row r="36" spans="6:11" s="68" customFormat="1" x14ac:dyDescent="0.3"/>
    <row r="37" spans="6:11" s="68" customFormat="1" ht="33" customHeight="1" x14ac:dyDescent="0.3"/>
    <row r="38" spans="6:11" s="68" customFormat="1" x14ac:dyDescent="0.3"/>
    <row r="39" spans="6:11" s="68" customFormat="1" ht="66" customHeight="1" x14ac:dyDescent="0.3"/>
    <row r="40" spans="6:11" s="68" customFormat="1" ht="43.5" customHeight="1" x14ac:dyDescent="0.3"/>
    <row r="41" spans="6:11" s="68" customFormat="1" x14ac:dyDescent="0.3"/>
    <row r="42" spans="6:11" s="68" customFormat="1" x14ac:dyDescent="0.3"/>
    <row r="43" spans="6:11" s="68" customFormat="1" x14ac:dyDescent="0.3"/>
    <row r="44" spans="6:11" s="68" customFormat="1" x14ac:dyDescent="0.3"/>
    <row r="45" spans="6:11" s="68" customFormat="1" x14ac:dyDescent="0.3"/>
    <row r="50" ht="69" customHeight="1" x14ac:dyDescent="0.3"/>
    <row r="51" ht="44.25" customHeight="1" x14ac:dyDescent="0.3"/>
  </sheetData>
  <sheetProtection insertRows="0" deleteRows="0"/>
  <mergeCells count="48">
    <mergeCell ref="M15:Q15"/>
    <mergeCell ref="M17:Q17"/>
    <mergeCell ref="I14:J14"/>
    <mergeCell ref="G15:K15"/>
    <mergeCell ref="G17:K17"/>
    <mergeCell ref="G16:K16"/>
    <mergeCell ref="M16:Q16"/>
    <mergeCell ref="A17:E17"/>
    <mergeCell ref="A15:E15"/>
    <mergeCell ref="C14:D14"/>
    <mergeCell ref="A16:E16"/>
    <mergeCell ref="O3:Q3"/>
    <mergeCell ref="P4:Q4"/>
    <mergeCell ref="P5:Q5"/>
    <mergeCell ref="O6:P6"/>
    <mergeCell ref="O13:P13"/>
    <mergeCell ref="O7:P7"/>
    <mergeCell ref="O8:P8"/>
    <mergeCell ref="O9:P9"/>
    <mergeCell ref="O11:P11"/>
    <mergeCell ref="O10:P10"/>
    <mergeCell ref="O12:P12"/>
    <mergeCell ref="O14:P14"/>
    <mergeCell ref="J5:K5"/>
    <mergeCell ref="I6:J6"/>
    <mergeCell ref="I7:J7"/>
    <mergeCell ref="I8:J8"/>
    <mergeCell ref="I13:J13"/>
    <mergeCell ref="I9:J9"/>
    <mergeCell ref="I10:J10"/>
    <mergeCell ref="I11:J11"/>
    <mergeCell ref="I12:J12"/>
    <mergeCell ref="G1:Q1"/>
    <mergeCell ref="A2:E2"/>
    <mergeCell ref="A3:A6"/>
    <mergeCell ref="B3:B6"/>
    <mergeCell ref="C3:E3"/>
    <mergeCell ref="D4:E4"/>
    <mergeCell ref="D5:E5"/>
    <mergeCell ref="C6:D6"/>
    <mergeCell ref="G2:K2"/>
    <mergeCell ref="G3:G6"/>
    <mergeCell ref="H3:H6"/>
    <mergeCell ref="I3:K3"/>
    <mergeCell ref="J4:K4"/>
    <mergeCell ref="M2:Q2"/>
    <mergeCell ref="M3:M6"/>
    <mergeCell ref="N3:N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09" r:id="rId4" name="Check Box 9">
              <controlPr defaultSize="0" autoFill="0" autoLine="0" autoPict="0">
                <anchor moveWithCells="1">
                  <from>
                    <xdr:col>14</xdr:col>
                    <xdr:colOff>45720</xdr:colOff>
                    <xdr:row>4</xdr:row>
                    <xdr:rowOff>274320</xdr:rowOff>
                  </from>
                  <to>
                    <xdr:col>14</xdr:col>
                    <xdr:colOff>220980</xdr:colOff>
                    <xdr:row>4</xdr:row>
                    <xdr:rowOff>274320</xdr:rowOff>
                  </to>
                </anchor>
              </controlPr>
            </control>
          </mc:Choice>
        </mc:AlternateContent>
        <mc:AlternateContent xmlns:mc="http://schemas.openxmlformats.org/markup-compatibility/2006">
          <mc:Choice Requires="x14">
            <control shapeId="102410" r:id="rId5" name="Check Box 10">
              <controlPr defaultSize="0" autoFill="0" autoLine="0" autoPict="0">
                <anchor moveWithCells="1">
                  <from>
                    <xdr:col>14</xdr:col>
                    <xdr:colOff>38100</xdr:colOff>
                    <xdr:row>3</xdr:row>
                    <xdr:rowOff>381000</xdr:rowOff>
                  </from>
                  <to>
                    <xdr:col>14</xdr:col>
                    <xdr:colOff>220980</xdr:colOff>
                    <xdr:row>3</xdr:row>
                    <xdr:rowOff>381000</xdr:rowOff>
                  </to>
                </anchor>
              </controlPr>
            </control>
          </mc:Choice>
        </mc:AlternateContent>
        <mc:AlternateContent xmlns:mc="http://schemas.openxmlformats.org/markup-compatibility/2006">
          <mc:Choice Requires="x14">
            <control shapeId="102411" r:id="rId6" name="Check Box 11">
              <controlPr defaultSize="0" autoFill="0" autoLine="0" autoPict="0">
                <anchor moveWithCells="1">
                  <from>
                    <xdr:col>14</xdr:col>
                    <xdr:colOff>38100</xdr:colOff>
                    <xdr:row>3</xdr:row>
                    <xdr:rowOff>350520</xdr:rowOff>
                  </from>
                  <to>
                    <xdr:col>14</xdr:col>
                    <xdr:colOff>220980</xdr:colOff>
                    <xdr:row>3</xdr:row>
                    <xdr:rowOff>525780</xdr:rowOff>
                  </to>
                </anchor>
              </controlPr>
            </control>
          </mc:Choice>
        </mc:AlternateContent>
        <mc:AlternateContent xmlns:mc="http://schemas.openxmlformats.org/markup-compatibility/2006">
          <mc:Choice Requires="x14">
            <control shapeId="102412" r:id="rId7" name="Check Box 12">
              <controlPr defaultSize="0" autoFill="0" autoLine="0" autoPict="0">
                <anchor moveWithCells="1">
                  <from>
                    <xdr:col>14</xdr:col>
                    <xdr:colOff>38100</xdr:colOff>
                    <xdr:row>4</xdr:row>
                    <xdr:rowOff>228600</xdr:rowOff>
                  </from>
                  <to>
                    <xdr:col>14</xdr:col>
                    <xdr:colOff>220980</xdr:colOff>
                    <xdr:row>4</xdr:row>
                    <xdr:rowOff>411480</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from>
                    <xdr:col>8</xdr:col>
                    <xdr:colOff>45720</xdr:colOff>
                    <xdr:row>4</xdr:row>
                    <xdr:rowOff>274320</xdr:rowOff>
                  </from>
                  <to>
                    <xdr:col>8</xdr:col>
                    <xdr:colOff>220980</xdr:colOff>
                    <xdr:row>4</xdr:row>
                    <xdr:rowOff>274320</xdr:rowOff>
                  </to>
                </anchor>
              </controlPr>
            </control>
          </mc:Choice>
        </mc:AlternateContent>
        <mc:AlternateContent xmlns:mc="http://schemas.openxmlformats.org/markup-compatibility/2006">
          <mc:Choice Requires="x14">
            <control shapeId="102406" r:id="rId9" name="Check Box 6">
              <controlPr defaultSize="0" autoFill="0" autoLine="0" autoPict="0">
                <anchor moveWithCells="1">
                  <from>
                    <xdr:col>8</xdr:col>
                    <xdr:colOff>38100</xdr:colOff>
                    <xdr:row>3</xdr:row>
                    <xdr:rowOff>381000</xdr:rowOff>
                  </from>
                  <to>
                    <xdr:col>8</xdr:col>
                    <xdr:colOff>220980</xdr:colOff>
                    <xdr:row>3</xdr:row>
                    <xdr:rowOff>381000</xdr:rowOff>
                  </to>
                </anchor>
              </controlPr>
            </control>
          </mc:Choice>
        </mc:AlternateContent>
        <mc:AlternateContent xmlns:mc="http://schemas.openxmlformats.org/markup-compatibility/2006">
          <mc:Choice Requires="x14">
            <control shapeId="102407" r:id="rId10" name="Check Box 7">
              <controlPr defaultSize="0" autoFill="0" autoLine="0" autoPict="0">
                <anchor moveWithCells="1">
                  <from>
                    <xdr:col>8</xdr:col>
                    <xdr:colOff>38100</xdr:colOff>
                    <xdr:row>3</xdr:row>
                    <xdr:rowOff>350520</xdr:rowOff>
                  </from>
                  <to>
                    <xdr:col>8</xdr:col>
                    <xdr:colOff>220980</xdr:colOff>
                    <xdr:row>3</xdr:row>
                    <xdr:rowOff>525780</xdr:rowOff>
                  </to>
                </anchor>
              </controlPr>
            </control>
          </mc:Choice>
        </mc:AlternateContent>
        <mc:AlternateContent xmlns:mc="http://schemas.openxmlformats.org/markup-compatibility/2006">
          <mc:Choice Requires="x14">
            <control shapeId="102408" r:id="rId11" name="Check Box 8">
              <controlPr defaultSize="0" autoFill="0" autoLine="0" autoPict="0">
                <anchor moveWithCells="1">
                  <from>
                    <xdr:col>8</xdr:col>
                    <xdr:colOff>38100</xdr:colOff>
                    <xdr:row>4</xdr:row>
                    <xdr:rowOff>228600</xdr:rowOff>
                  </from>
                  <to>
                    <xdr:col>8</xdr:col>
                    <xdr:colOff>220980</xdr:colOff>
                    <xdr:row>4</xdr:row>
                    <xdr:rowOff>411480</xdr:rowOff>
                  </to>
                </anchor>
              </controlPr>
            </control>
          </mc:Choice>
        </mc:AlternateContent>
        <mc:AlternateContent xmlns:mc="http://schemas.openxmlformats.org/markup-compatibility/2006">
          <mc:Choice Requires="x14">
            <control shapeId="102401" r:id="rId12" name="Check Box 1">
              <controlPr defaultSize="0" autoFill="0" autoLine="0" autoPict="0">
                <anchor moveWithCells="1">
                  <from>
                    <xdr:col>2</xdr:col>
                    <xdr:colOff>45720</xdr:colOff>
                    <xdr:row>4</xdr:row>
                    <xdr:rowOff>274320</xdr:rowOff>
                  </from>
                  <to>
                    <xdr:col>2</xdr:col>
                    <xdr:colOff>220980</xdr:colOff>
                    <xdr:row>4</xdr:row>
                    <xdr:rowOff>274320</xdr:rowOff>
                  </to>
                </anchor>
              </controlPr>
            </control>
          </mc:Choice>
        </mc:AlternateContent>
        <mc:AlternateContent xmlns:mc="http://schemas.openxmlformats.org/markup-compatibility/2006">
          <mc:Choice Requires="x14">
            <control shapeId="102402" r:id="rId13" name="Check Box 2">
              <controlPr defaultSize="0" autoFill="0" autoLine="0" autoPict="0">
                <anchor moveWithCells="1">
                  <from>
                    <xdr:col>2</xdr:col>
                    <xdr:colOff>38100</xdr:colOff>
                    <xdr:row>3</xdr:row>
                    <xdr:rowOff>381000</xdr:rowOff>
                  </from>
                  <to>
                    <xdr:col>2</xdr:col>
                    <xdr:colOff>220980</xdr:colOff>
                    <xdr:row>3</xdr:row>
                    <xdr:rowOff>381000</xdr:rowOff>
                  </to>
                </anchor>
              </controlPr>
            </control>
          </mc:Choice>
        </mc:AlternateContent>
        <mc:AlternateContent xmlns:mc="http://schemas.openxmlformats.org/markup-compatibility/2006">
          <mc:Choice Requires="x14">
            <control shapeId="102403" r:id="rId14" name="Check Box 3">
              <controlPr defaultSize="0" autoFill="0" autoLine="0" autoPict="0">
                <anchor moveWithCells="1">
                  <from>
                    <xdr:col>2</xdr:col>
                    <xdr:colOff>38100</xdr:colOff>
                    <xdr:row>3</xdr:row>
                    <xdr:rowOff>350520</xdr:rowOff>
                  </from>
                  <to>
                    <xdr:col>2</xdr:col>
                    <xdr:colOff>220980</xdr:colOff>
                    <xdr:row>3</xdr:row>
                    <xdr:rowOff>525780</xdr:rowOff>
                  </to>
                </anchor>
              </controlPr>
            </control>
          </mc:Choice>
        </mc:AlternateContent>
        <mc:AlternateContent xmlns:mc="http://schemas.openxmlformats.org/markup-compatibility/2006">
          <mc:Choice Requires="x14">
            <control shapeId="102404" r:id="rId15" name="Check Box 4">
              <controlPr defaultSize="0" autoFill="0" autoLine="0" autoPict="0">
                <anchor moveWithCells="1">
                  <from>
                    <xdr:col>2</xdr:col>
                    <xdr:colOff>38100</xdr:colOff>
                    <xdr:row>4</xdr:row>
                    <xdr:rowOff>228600</xdr:rowOff>
                  </from>
                  <to>
                    <xdr:col>2</xdr:col>
                    <xdr:colOff>220980</xdr:colOff>
                    <xdr:row>4</xdr:row>
                    <xdr:rowOff>411480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Q36"/>
  <sheetViews>
    <sheetView zoomScaleNormal="100" workbookViewId="0">
      <selection activeCell="F20" sqref="F20"/>
    </sheetView>
  </sheetViews>
  <sheetFormatPr defaultColWidth="8.88671875" defaultRowHeight="14.4" x14ac:dyDescent="0.3"/>
  <cols>
    <col min="1" max="1" width="30.6640625" customWidth="1"/>
    <col min="2" max="2" width="14.109375" customWidth="1"/>
    <col min="3" max="3" width="3.88671875" customWidth="1"/>
    <col min="4" max="5" width="20.6640625" customWidth="1"/>
    <col min="7" max="7" width="30.6640625" customWidth="1"/>
    <col min="8" max="8" width="13.6640625" customWidth="1"/>
    <col min="9" max="9" width="4.6640625" customWidth="1"/>
    <col min="10" max="11" width="20.6640625" customWidth="1"/>
    <col min="13" max="13" width="30.6640625" customWidth="1"/>
    <col min="14" max="14" width="13.6640625" customWidth="1"/>
    <col min="15" max="15" width="4.6640625" customWidth="1"/>
    <col min="16" max="17" width="20.6640625" customWidth="1"/>
  </cols>
  <sheetData>
    <row r="1" spans="1:17" ht="18" x14ac:dyDescent="0.35">
      <c r="G1" s="891" t="s">
        <v>480</v>
      </c>
      <c r="H1" s="891"/>
      <c r="I1" s="891"/>
      <c r="J1" s="891"/>
      <c r="K1" s="891"/>
      <c r="L1" s="891"/>
      <c r="M1" s="891"/>
      <c r="N1" s="891"/>
      <c r="O1" s="891"/>
      <c r="P1" s="891"/>
      <c r="Q1" s="891"/>
    </row>
    <row r="2" spans="1:17" ht="35.25" customHeight="1" x14ac:dyDescent="0.3">
      <c r="A2" s="669" t="s">
        <v>468</v>
      </c>
      <c r="B2" s="670"/>
      <c r="C2" s="670"/>
      <c r="D2" s="670"/>
      <c r="E2" s="671"/>
      <c r="G2" s="849" t="s">
        <v>466</v>
      </c>
      <c r="H2" s="850"/>
      <c r="I2" s="850"/>
      <c r="J2" s="850"/>
      <c r="K2" s="851"/>
      <c r="M2" s="849" t="s">
        <v>467</v>
      </c>
      <c r="N2" s="850"/>
      <c r="O2" s="850"/>
      <c r="P2" s="850"/>
      <c r="Q2" s="851"/>
    </row>
    <row r="3" spans="1:17" ht="35.25" customHeight="1" x14ac:dyDescent="0.3">
      <c r="A3" s="924" t="s">
        <v>48</v>
      </c>
      <c r="B3" s="925" t="s">
        <v>548</v>
      </c>
      <c r="C3" s="898" t="s">
        <v>208</v>
      </c>
      <c r="D3" s="899"/>
      <c r="E3" s="900"/>
      <c r="G3" s="924" t="s">
        <v>48</v>
      </c>
      <c r="H3" s="925" t="s">
        <v>548</v>
      </c>
      <c r="I3" s="898" t="s">
        <v>208</v>
      </c>
      <c r="J3" s="899"/>
      <c r="K3" s="900"/>
      <c r="M3" s="924" t="s">
        <v>48</v>
      </c>
      <c r="N3" s="925" t="s">
        <v>548</v>
      </c>
      <c r="O3" s="898" t="s">
        <v>208</v>
      </c>
      <c r="P3" s="899"/>
      <c r="Q3" s="900"/>
    </row>
    <row r="4" spans="1:17" ht="71.25" customHeight="1" x14ac:dyDescent="0.3">
      <c r="A4" s="924"/>
      <c r="B4" s="925"/>
      <c r="C4" s="342"/>
      <c r="D4" s="901" t="s">
        <v>241</v>
      </c>
      <c r="E4" s="902"/>
      <c r="G4" s="924"/>
      <c r="H4" s="925"/>
      <c r="I4" s="342"/>
      <c r="J4" s="901" t="s">
        <v>241</v>
      </c>
      <c r="K4" s="902"/>
      <c r="M4" s="924"/>
      <c r="N4" s="925"/>
      <c r="O4" s="342"/>
      <c r="P4" s="901" t="s">
        <v>241</v>
      </c>
      <c r="Q4" s="902"/>
    </row>
    <row r="5" spans="1:17" ht="57" customHeight="1" x14ac:dyDescent="0.3">
      <c r="A5" s="924"/>
      <c r="B5" s="925"/>
      <c r="C5" s="343"/>
      <c r="D5" s="903" t="s">
        <v>242</v>
      </c>
      <c r="E5" s="904"/>
      <c r="G5" s="924"/>
      <c r="H5" s="925"/>
      <c r="I5" s="343"/>
      <c r="J5" s="903" t="s">
        <v>242</v>
      </c>
      <c r="K5" s="904"/>
      <c r="M5" s="924"/>
      <c r="N5" s="925"/>
      <c r="O5" s="343"/>
      <c r="P5" s="903" t="s">
        <v>242</v>
      </c>
      <c r="Q5" s="904"/>
    </row>
    <row r="6" spans="1:17" x14ac:dyDescent="0.3">
      <c r="A6" s="924"/>
      <c r="B6" s="925"/>
      <c r="C6" s="905" t="s">
        <v>645</v>
      </c>
      <c r="D6" s="906"/>
      <c r="E6" s="313" t="s">
        <v>209</v>
      </c>
      <c r="G6" s="924"/>
      <c r="H6" s="925"/>
      <c r="I6" s="905" t="s">
        <v>646</v>
      </c>
      <c r="J6" s="906"/>
      <c r="K6" s="313" t="s">
        <v>209</v>
      </c>
      <c r="M6" s="924"/>
      <c r="N6" s="925"/>
      <c r="O6" s="905" t="s">
        <v>646</v>
      </c>
      <c r="P6" s="906"/>
      <c r="Q6" s="313" t="s">
        <v>209</v>
      </c>
    </row>
    <row r="7" spans="1:17" x14ac:dyDescent="0.3">
      <c r="A7" s="60" t="s">
        <v>49</v>
      </c>
      <c r="B7" s="187"/>
      <c r="C7" s="910"/>
      <c r="D7" s="911"/>
      <c r="E7" s="340">
        <v>1</v>
      </c>
      <c r="G7" s="60" t="s">
        <v>49</v>
      </c>
      <c r="H7" s="187"/>
      <c r="I7" s="910"/>
      <c r="J7" s="911"/>
      <c r="K7" s="340">
        <v>1</v>
      </c>
      <c r="M7" s="60" t="s">
        <v>49</v>
      </c>
      <c r="N7" s="187"/>
      <c r="O7" s="910"/>
      <c r="P7" s="911"/>
      <c r="Q7" s="340">
        <v>1</v>
      </c>
    </row>
    <row r="8" spans="1:17" x14ac:dyDescent="0.3">
      <c r="A8" s="60" t="s">
        <v>50</v>
      </c>
      <c r="B8" s="187"/>
      <c r="C8" s="910"/>
      <c r="D8" s="911"/>
      <c r="E8" s="188"/>
      <c r="G8" s="60" t="s">
        <v>50</v>
      </c>
      <c r="H8" s="187"/>
      <c r="I8" s="910"/>
      <c r="J8" s="911"/>
      <c r="K8" s="188"/>
      <c r="M8" s="60" t="s">
        <v>50</v>
      </c>
      <c r="N8" s="187"/>
      <c r="O8" s="910"/>
      <c r="P8" s="911"/>
      <c r="Q8" s="188"/>
    </row>
    <row r="9" spans="1:17" x14ac:dyDescent="0.3">
      <c r="A9" s="63" t="s">
        <v>391</v>
      </c>
      <c r="B9" s="187"/>
      <c r="C9" s="910"/>
      <c r="D9" s="911"/>
      <c r="E9" s="188"/>
      <c r="G9" s="63" t="s">
        <v>391</v>
      </c>
      <c r="H9" s="187"/>
      <c r="I9" s="910"/>
      <c r="J9" s="911"/>
      <c r="K9" s="188"/>
      <c r="M9" s="63" t="s">
        <v>391</v>
      </c>
      <c r="N9" s="187"/>
      <c r="O9" s="910"/>
      <c r="P9" s="911"/>
      <c r="Q9" s="188"/>
    </row>
    <row r="10" spans="1:17" x14ac:dyDescent="0.3">
      <c r="A10" s="63" t="s">
        <v>387</v>
      </c>
      <c r="B10" s="187"/>
      <c r="C10" s="910"/>
      <c r="D10" s="911"/>
      <c r="E10" s="188"/>
      <c r="G10" s="63" t="s">
        <v>387</v>
      </c>
      <c r="H10" s="187"/>
      <c r="I10" s="910"/>
      <c r="J10" s="911"/>
      <c r="K10" s="188"/>
      <c r="M10" s="63" t="s">
        <v>387</v>
      </c>
      <c r="N10" s="187"/>
      <c r="O10" s="910"/>
      <c r="P10" s="911"/>
      <c r="Q10" s="188"/>
    </row>
    <row r="11" spans="1:17" x14ac:dyDescent="0.3">
      <c r="A11" s="60" t="s">
        <v>388</v>
      </c>
      <c r="B11" s="187"/>
      <c r="C11" s="910"/>
      <c r="D11" s="911"/>
      <c r="E11" s="188"/>
      <c r="G11" s="60" t="s">
        <v>388</v>
      </c>
      <c r="H11" s="187"/>
      <c r="I11" s="910"/>
      <c r="J11" s="911"/>
      <c r="K11" s="188"/>
      <c r="M11" s="60" t="s">
        <v>388</v>
      </c>
      <c r="N11" s="187"/>
      <c r="O11" s="910"/>
      <c r="P11" s="911"/>
      <c r="Q11" s="188"/>
    </row>
    <row r="12" spans="1:17" x14ac:dyDescent="0.3">
      <c r="A12" s="341" t="s">
        <v>389</v>
      </c>
      <c r="B12" s="160"/>
      <c r="C12" s="912"/>
      <c r="D12" s="913"/>
      <c r="E12" s="162"/>
      <c r="G12" s="341" t="s">
        <v>389</v>
      </c>
      <c r="H12" s="160"/>
      <c r="I12" s="912"/>
      <c r="J12" s="913"/>
      <c r="K12" s="162"/>
      <c r="M12" s="341" t="s">
        <v>389</v>
      </c>
      <c r="N12" s="160"/>
      <c r="O12" s="912"/>
      <c r="P12" s="913"/>
      <c r="Q12" s="162"/>
    </row>
    <row r="13" spans="1:17" x14ac:dyDescent="0.3">
      <c r="A13" s="341" t="s">
        <v>452</v>
      </c>
      <c r="B13" s="160"/>
      <c r="C13" s="912"/>
      <c r="D13" s="913"/>
      <c r="E13" s="162"/>
      <c r="G13" s="341" t="s">
        <v>452</v>
      </c>
      <c r="H13" s="160"/>
      <c r="I13" s="912"/>
      <c r="J13" s="913"/>
      <c r="K13" s="162"/>
      <c r="M13" s="341" t="s">
        <v>452</v>
      </c>
      <c r="N13" s="160"/>
      <c r="O13" s="912"/>
      <c r="P13" s="913"/>
      <c r="Q13" s="162"/>
    </row>
    <row r="14" spans="1:17" x14ac:dyDescent="0.3">
      <c r="A14" s="344"/>
      <c r="B14" s="160"/>
      <c r="C14" s="912"/>
      <c r="D14" s="913"/>
      <c r="E14" s="162"/>
      <c r="G14" s="344"/>
      <c r="H14" s="160"/>
      <c r="I14" s="912"/>
      <c r="J14" s="913"/>
      <c r="K14" s="162"/>
      <c r="M14" s="344"/>
      <c r="N14" s="160"/>
      <c r="O14" s="912"/>
      <c r="P14" s="913"/>
      <c r="Q14" s="162"/>
    </row>
    <row r="15" spans="1:17" ht="73.5" customHeight="1" x14ac:dyDescent="0.3">
      <c r="A15" s="914" t="s">
        <v>331</v>
      </c>
      <c r="B15" s="922"/>
      <c r="C15" s="922"/>
      <c r="D15" s="922"/>
      <c r="E15" s="923"/>
      <c r="G15" s="914" t="s">
        <v>331</v>
      </c>
      <c r="H15" s="922"/>
      <c r="I15" s="922"/>
      <c r="J15" s="922"/>
      <c r="K15" s="923"/>
      <c r="M15" s="914" t="s">
        <v>331</v>
      </c>
      <c r="N15" s="922"/>
      <c r="O15" s="922"/>
      <c r="P15" s="922"/>
      <c r="Q15" s="923"/>
    </row>
    <row r="16" spans="1:17" s="266" customFormat="1" ht="24.75" customHeight="1" x14ac:dyDescent="0.3">
      <c r="A16" s="917" t="s">
        <v>633</v>
      </c>
      <c r="B16" s="918"/>
      <c r="C16" s="918"/>
      <c r="D16" s="918"/>
      <c r="E16" s="919"/>
      <c r="G16" s="917" t="s">
        <v>634</v>
      </c>
      <c r="H16" s="918"/>
      <c r="I16" s="918"/>
      <c r="J16" s="918"/>
      <c r="K16" s="919"/>
      <c r="M16" s="917" t="s">
        <v>633</v>
      </c>
      <c r="N16" s="918"/>
      <c r="O16" s="918"/>
      <c r="P16" s="918"/>
      <c r="Q16" s="919"/>
    </row>
    <row r="17" spans="1:17" ht="60" customHeight="1" x14ac:dyDescent="0.3">
      <c r="A17" s="540" t="s">
        <v>104</v>
      </c>
      <c r="B17" s="598"/>
      <c r="C17" s="598"/>
      <c r="D17" s="598"/>
      <c r="E17" s="599"/>
      <c r="G17" s="540" t="s">
        <v>104</v>
      </c>
      <c r="H17" s="598"/>
      <c r="I17" s="598"/>
      <c r="J17" s="598"/>
      <c r="K17" s="599"/>
      <c r="M17" s="540" t="s">
        <v>104</v>
      </c>
      <c r="N17" s="598"/>
      <c r="O17" s="598"/>
      <c r="P17" s="598"/>
      <c r="Q17" s="599"/>
    </row>
    <row r="22" spans="1:17" ht="32.4" customHeight="1" x14ac:dyDescent="0.3"/>
    <row r="24" spans="1:17" ht="65.099999999999994" customHeight="1" x14ac:dyDescent="0.3"/>
    <row r="25" spans="1:17" ht="69" customHeight="1" x14ac:dyDescent="0.3"/>
    <row r="35" ht="75" customHeight="1" x14ac:dyDescent="0.3"/>
    <row r="36" ht="38.4" customHeight="1" x14ac:dyDescent="0.3"/>
  </sheetData>
  <sheetProtection algorithmName="SHA-512" hashValue="ljJh3WsXCJGAQNsDrBydtaNEM74NuBWMyFMaikpNdmqjFs+1XsCZFxbftGHSLcidIpeFGUdH7XMRzWl7XVm5Ew==" saltValue="V8ArtxBOVgLqVHBezHi0Iw==" spinCount="100000" sheet="1" objects="1" scenarios="1" insertRows="0" deleteRows="0"/>
  <mergeCells count="55">
    <mergeCell ref="O14:P14"/>
    <mergeCell ref="M15:Q15"/>
    <mergeCell ref="M17:Q17"/>
    <mergeCell ref="O9:P9"/>
    <mergeCell ref="O10:P10"/>
    <mergeCell ref="O11:P11"/>
    <mergeCell ref="O12:P12"/>
    <mergeCell ref="O13:P13"/>
    <mergeCell ref="M16:Q16"/>
    <mergeCell ref="P4:Q4"/>
    <mergeCell ref="P5:Q5"/>
    <mergeCell ref="O6:P6"/>
    <mergeCell ref="O7:P7"/>
    <mergeCell ref="O8:P8"/>
    <mergeCell ref="C11:D11"/>
    <mergeCell ref="C12:D12"/>
    <mergeCell ref="C13:D13"/>
    <mergeCell ref="C14:D14"/>
    <mergeCell ref="A17:E17"/>
    <mergeCell ref="A15:E15"/>
    <mergeCell ref="A16:E16"/>
    <mergeCell ref="C7:D7"/>
    <mergeCell ref="C8:D8"/>
    <mergeCell ref="C9:D9"/>
    <mergeCell ref="C10:D10"/>
    <mergeCell ref="A2:E2"/>
    <mergeCell ref="A3:A6"/>
    <mergeCell ref="B3:B6"/>
    <mergeCell ref="C3:E3"/>
    <mergeCell ref="D4:E4"/>
    <mergeCell ref="D5:E5"/>
    <mergeCell ref="C6:D6"/>
    <mergeCell ref="G17:K17"/>
    <mergeCell ref="I7:J7"/>
    <mergeCell ref="I8:J8"/>
    <mergeCell ref="I9:J9"/>
    <mergeCell ref="I10:J10"/>
    <mergeCell ref="I11:J11"/>
    <mergeCell ref="G16:K16"/>
    <mergeCell ref="G1:Q1"/>
    <mergeCell ref="I12:J12"/>
    <mergeCell ref="I13:J13"/>
    <mergeCell ref="I14:J14"/>
    <mergeCell ref="G15:K15"/>
    <mergeCell ref="G2:K2"/>
    <mergeCell ref="G3:G6"/>
    <mergeCell ref="H3:H6"/>
    <mergeCell ref="I3:K3"/>
    <mergeCell ref="J4:K4"/>
    <mergeCell ref="J5:K5"/>
    <mergeCell ref="I6:J6"/>
    <mergeCell ref="M2:Q2"/>
    <mergeCell ref="M3:M6"/>
    <mergeCell ref="N3:N6"/>
    <mergeCell ref="O3:Q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Check Box 1">
              <controlPr defaultSize="0" autoFill="0" autoLine="0" autoPict="0">
                <anchor moveWithCells="1">
                  <from>
                    <xdr:col>2</xdr:col>
                    <xdr:colOff>30480</xdr:colOff>
                    <xdr:row>4</xdr:row>
                    <xdr:rowOff>266700</xdr:rowOff>
                  </from>
                  <to>
                    <xdr:col>2</xdr:col>
                    <xdr:colOff>198120</xdr:colOff>
                    <xdr:row>4</xdr:row>
                    <xdr:rowOff>487680</xdr:rowOff>
                  </to>
                </anchor>
              </controlPr>
            </control>
          </mc:Choice>
        </mc:AlternateContent>
        <mc:AlternateContent xmlns:mc="http://schemas.openxmlformats.org/markup-compatibility/2006">
          <mc:Choice Requires="x14">
            <control shapeId="122883" r:id="rId5" name="Check Box 3">
              <controlPr defaultSize="0" autoFill="0" autoLine="0" autoPict="0">
                <anchor moveWithCells="1">
                  <from>
                    <xdr:col>2</xdr:col>
                    <xdr:colOff>38100</xdr:colOff>
                    <xdr:row>3</xdr:row>
                    <xdr:rowOff>350520</xdr:rowOff>
                  </from>
                  <to>
                    <xdr:col>2</xdr:col>
                    <xdr:colOff>220980</xdr:colOff>
                    <xdr:row>3</xdr:row>
                    <xdr:rowOff>525780</xdr:rowOff>
                  </to>
                </anchor>
              </controlPr>
            </control>
          </mc:Choice>
        </mc:AlternateContent>
        <mc:AlternateContent xmlns:mc="http://schemas.openxmlformats.org/markup-compatibility/2006">
          <mc:Choice Requires="x14">
            <control shapeId="122888" r:id="rId6" name="Check Box 8">
              <controlPr defaultSize="0" autoFill="0" autoLine="0" autoPict="0">
                <anchor moveWithCells="1">
                  <from>
                    <xdr:col>8</xdr:col>
                    <xdr:colOff>30480</xdr:colOff>
                    <xdr:row>4</xdr:row>
                    <xdr:rowOff>266700</xdr:rowOff>
                  </from>
                  <to>
                    <xdr:col>8</xdr:col>
                    <xdr:colOff>198120</xdr:colOff>
                    <xdr:row>4</xdr:row>
                    <xdr:rowOff>487680</xdr:rowOff>
                  </to>
                </anchor>
              </controlPr>
            </control>
          </mc:Choice>
        </mc:AlternateContent>
        <mc:AlternateContent xmlns:mc="http://schemas.openxmlformats.org/markup-compatibility/2006">
          <mc:Choice Requires="x14">
            <control shapeId="122889" r:id="rId7" name="Check Box 9">
              <controlPr defaultSize="0" autoFill="0" autoLine="0" autoPict="0">
                <anchor moveWithCells="1">
                  <from>
                    <xdr:col>8</xdr:col>
                    <xdr:colOff>38100</xdr:colOff>
                    <xdr:row>3</xdr:row>
                    <xdr:rowOff>350520</xdr:rowOff>
                  </from>
                  <to>
                    <xdr:col>8</xdr:col>
                    <xdr:colOff>220980</xdr:colOff>
                    <xdr:row>3</xdr:row>
                    <xdr:rowOff>525780</xdr:rowOff>
                  </to>
                </anchor>
              </controlPr>
            </control>
          </mc:Choice>
        </mc:AlternateContent>
        <mc:AlternateContent xmlns:mc="http://schemas.openxmlformats.org/markup-compatibility/2006">
          <mc:Choice Requires="x14">
            <control shapeId="122886" r:id="rId8" name="Check Box 6">
              <controlPr defaultSize="0" autoFill="0" autoLine="0" autoPict="0">
                <anchor moveWithCells="1">
                  <from>
                    <xdr:col>14</xdr:col>
                    <xdr:colOff>30480</xdr:colOff>
                    <xdr:row>4</xdr:row>
                    <xdr:rowOff>266700</xdr:rowOff>
                  </from>
                  <to>
                    <xdr:col>14</xdr:col>
                    <xdr:colOff>198120</xdr:colOff>
                    <xdr:row>4</xdr:row>
                    <xdr:rowOff>487680</xdr:rowOff>
                  </to>
                </anchor>
              </controlPr>
            </control>
          </mc:Choice>
        </mc:AlternateContent>
        <mc:AlternateContent xmlns:mc="http://schemas.openxmlformats.org/markup-compatibility/2006">
          <mc:Choice Requires="x14">
            <control shapeId="122887" r:id="rId9" name="Check Box 7">
              <controlPr defaultSize="0" autoFill="0" autoLine="0" autoPict="0">
                <anchor moveWithCells="1">
                  <from>
                    <xdr:col>14</xdr:col>
                    <xdr:colOff>38100</xdr:colOff>
                    <xdr:row>3</xdr:row>
                    <xdr:rowOff>350520</xdr:rowOff>
                  </from>
                  <to>
                    <xdr:col>14</xdr:col>
                    <xdr:colOff>220980</xdr:colOff>
                    <xdr:row>3</xdr:row>
                    <xdr:rowOff>525780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T13"/>
  <sheetViews>
    <sheetView zoomScaleNormal="100" workbookViewId="0">
      <selection activeCell="A2" sqref="A2:F7"/>
    </sheetView>
  </sheetViews>
  <sheetFormatPr defaultColWidth="8.88671875" defaultRowHeight="14.4" x14ac:dyDescent="0.3"/>
  <cols>
    <col min="1" max="1" width="25.6640625" customWidth="1"/>
    <col min="2" max="6" width="10.6640625" customWidth="1"/>
    <col min="8" max="8" width="25.6640625" customWidth="1"/>
    <col min="9" max="13" width="10.6640625" customWidth="1"/>
    <col min="15" max="15" width="25.6640625" customWidth="1"/>
    <col min="16" max="20" width="10.6640625" customWidth="1"/>
  </cols>
  <sheetData>
    <row r="1" spans="1:20" ht="18.75" customHeight="1" x14ac:dyDescent="0.35">
      <c r="H1" s="648" t="s">
        <v>480</v>
      </c>
      <c r="I1" s="648"/>
      <c r="J1" s="648"/>
      <c r="K1" s="648"/>
      <c r="L1" s="648"/>
      <c r="M1" s="648"/>
      <c r="N1" s="648"/>
      <c r="O1" s="648"/>
      <c r="P1" s="648"/>
      <c r="Q1" s="648"/>
      <c r="R1" s="648"/>
      <c r="S1" s="648"/>
      <c r="T1" s="648"/>
    </row>
    <row r="2" spans="1:20" ht="42.75" customHeight="1" x14ac:dyDescent="0.3">
      <c r="A2" s="536" t="s">
        <v>453</v>
      </c>
      <c r="B2" s="537"/>
      <c r="C2" s="537"/>
      <c r="D2" s="537"/>
      <c r="E2" s="537"/>
      <c r="F2" s="538"/>
      <c r="H2" s="806" t="s">
        <v>454</v>
      </c>
      <c r="I2" s="807"/>
      <c r="J2" s="807"/>
      <c r="K2" s="807"/>
      <c r="L2" s="807"/>
      <c r="M2" s="808"/>
      <c r="O2" s="806" t="s">
        <v>503</v>
      </c>
      <c r="P2" s="807"/>
      <c r="Q2" s="807"/>
      <c r="R2" s="807"/>
      <c r="S2" s="807"/>
      <c r="T2" s="808"/>
    </row>
    <row r="3" spans="1:20" ht="30" customHeight="1" x14ac:dyDescent="0.3">
      <c r="A3" s="322" t="s">
        <v>38</v>
      </c>
      <c r="B3" s="104">
        <v>2025</v>
      </c>
      <c r="C3" s="104">
        <v>2030</v>
      </c>
      <c r="D3" s="104">
        <v>2035</v>
      </c>
      <c r="E3" s="104">
        <v>2040</v>
      </c>
      <c r="F3" s="320" t="s">
        <v>343</v>
      </c>
      <c r="H3" s="322" t="s">
        <v>38</v>
      </c>
      <c r="I3" s="104">
        <v>2025</v>
      </c>
      <c r="J3" s="104">
        <v>2030</v>
      </c>
      <c r="K3" s="104">
        <v>2035</v>
      </c>
      <c r="L3" s="104">
        <v>2040</v>
      </c>
      <c r="M3" s="320" t="s">
        <v>343</v>
      </c>
      <c r="O3" s="322" t="s">
        <v>38</v>
      </c>
      <c r="P3" s="104">
        <v>2025</v>
      </c>
      <c r="Q3" s="104">
        <v>2030</v>
      </c>
      <c r="R3" s="104">
        <v>2035</v>
      </c>
      <c r="S3" s="104">
        <v>2040</v>
      </c>
      <c r="T3" s="320" t="s">
        <v>343</v>
      </c>
    </row>
    <row r="4" spans="1:20" ht="30" customHeight="1" x14ac:dyDescent="0.3">
      <c r="A4" s="58" t="s">
        <v>225</v>
      </c>
      <c r="B4" s="143">
        <f ca="1">'Table 6-9 R'!C10</f>
        <v>6072</v>
      </c>
      <c r="C4" s="143">
        <f ca="1">'Table 6-9 R'!E10</f>
        <v>6197</v>
      </c>
      <c r="D4" s="143">
        <f ca="1">'Table 6-9 R'!G10</f>
        <v>6323</v>
      </c>
      <c r="E4" s="143">
        <f ca="1">'Table 6-9 R'!I10</f>
        <v>6453</v>
      </c>
      <c r="F4" s="144">
        <f ca="1">'Table 6-9 R'!K10</f>
        <v>6586</v>
      </c>
      <c r="G4" s="68"/>
      <c r="H4" s="58" t="s">
        <v>225</v>
      </c>
      <c r="I4" s="222">
        <f ca="1">'Table 6-9 R'!P10</f>
        <v>0</v>
      </c>
      <c r="J4" s="222">
        <f ca="1">'Table 6-9 R'!R10</f>
        <v>0</v>
      </c>
      <c r="K4" s="222">
        <f ca="1">'Table 6-9 R'!T10</f>
        <v>0</v>
      </c>
      <c r="L4" s="222">
        <f ca="1">'Table 6-9 R'!V10</f>
        <v>0</v>
      </c>
      <c r="M4" s="223">
        <f ca="1">'Table 6-9 R'!X10</f>
        <v>0</v>
      </c>
      <c r="O4" s="58" t="s">
        <v>225</v>
      </c>
      <c r="P4" s="143">
        <f ca="1">'Table 6-9 R'!AC10</f>
        <v>0</v>
      </c>
      <c r="Q4" s="143">
        <f ca="1">'Table 6-9 R'!AE10</f>
        <v>0</v>
      </c>
      <c r="R4" s="143">
        <f ca="1">'Table 6-9 R'!AG10</f>
        <v>0</v>
      </c>
      <c r="S4" s="143">
        <f ca="1">'Table 6-9 R'!AI10</f>
        <v>0</v>
      </c>
      <c r="T4" s="144">
        <f ca="1">'Table 6-9 R'!AK10</f>
        <v>0</v>
      </c>
    </row>
    <row r="5" spans="1:20" ht="30" customHeight="1" x14ac:dyDescent="0.3">
      <c r="A5" s="58" t="s">
        <v>226</v>
      </c>
      <c r="B5" s="143">
        <f ca="1">'Table 4-3 R'!C7</f>
        <v>6072</v>
      </c>
      <c r="C5" s="143">
        <f ca="1">'Table 4-3 R'!D7</f>
        <v>6197</v>
      </c>
      <c r="D5" s="143">
        <f ca="1">'Table 4-3 R'!E7</f>
        <v>6323</v>
      </c>
      <c r="E5" s="143">
        <f ca="1">'Table 4-3 R'!F7</f>
        <v>6453</v>
      </c>
      <c r="F5" s="143">
        <f ca="1">'Table 4-3 R'!G7</f>
        <v>6586</v>
      </c>
      <c r="G5" s="68"/>
      <c r="H5" s="58" t="s">
        <v>226</v>
      </c>
      <c r="I5" s="222">
        <f ca="1">'Table 4-3 R'!J5</f>
        <v>0</v>
      </c>
      <c r="J5" s="222">
        <f ca="1">'Table 4-3 R'!K5</f>
        <v>0</v>
      </c>
      <c r="K5" s="222">
        <f ca="1">'Table 4-3 R'!L5</f>
        <v>0</v>
      </c>
      <c r="L5" s="222">
        <f ca="1">'Table 4-3 R'!M5</f>
        <v>0</v>
      </c>
      <c r="M5" s="222">
        <f ca="1">'Table 4-3 R'!N5</f>
        <v>0</v>
      </c>
      <c r="O5" s="58" t="s">
        <v>226</v>
      </c>
      <c r="P5" s="143">
        <f ca="1">'Table 4-3 R'!S7</f>
        <v>6072</v>
      </c>
      <c r="Q5" s="143">
        <f ca="1">'Table 4-3 R'!T7</f>
        <v>6197</v>
      </c>
      <c r="R5" s="143">
        <f ca="1">'Table 4-3 R'!U7</f>
        <v>6323</v>
      </c>
      <c r="S5" s="143">
        <f ca="1">'Table 4-3 R'!V7</f>
        <v>6453</v>
      </c>
      <c r="T5" s="143">
        <f ca="1">'Table 4-3 R'!W7</f>
        <v>6586</v>
      </c>
    </row>
    <row r="6" spans="1:20" ht="30" customHeight="1" x14ac:dyDescent="0.3">
      <c r="A6" s="58" t="s">
        <v>51</v>
      </c>
      <c r="B6" s="145">
        <f ca="1">B4-B5</f>
        <v>0</v>
      </c>
      <c r="C6" s="145">
        <f t="shared" ref="C6:F6" ca="1" si="0">C4-C5</f>
        <v>0</v>
      </c>
      <c r="D6" s="145">
        <f t="shared" ca="1" si="0"/>
        <v>0</v>
      </c>
      <c r="E6" s="145">
        <f t="shared" ca="1" si="0"/>
        <v>0</v>
      </c>
      <c r="F6" s="145">
        <f t="shared" ca="1" si="0"/>
        <v>0</v>
      </c>
      <c r="G6" s="22"/>
      <c r="H6" s="58" t="s">
        <v>51</v>
      </c>
      <c r="I6" s="224">
        <f ca="1">I4-I5</f>
        <v>0</v>
      </c>
      <c r="J6" s="224">
        <f ca="1">J4-J5</f>
        <v>0</v>
      </c>
      <c r="K6" s="224">
        <f ca="1">K4-K5</f>
        <v>0</v>
      </c>
      <c r="L6" s="224">
        <f ca="1">L4-L5</f>
        <v>0</v>
      </c>
      <c r="M6" s="224">
        <f ca="1">M4-M5</f>
        <v>0</v>
      </c>
      <c r="O6" s="58" t="s">
        <v>51</v>
      </c>
      <c r="P6" s="145">
        <f ca="1">P4-P5</f>
        <v>-6072</v>
      </c>
      <c r="Q6" s="145">
        <f t="shared" ref="Q6:T6" ca="1" si="1">Q4-Q5</f>
        <v>-6197</v>
      </c>
      <c r="R6" s="145">
        <f t="shared" ca="1" si="1"/>
        <v>-6323</v>
      </c>
      <c r="S6" s="145">
        <f t="shared" ca="1" si="1"/>
        <v>-6453</v>
      </c>
      <c r="T6" s="145">
        <f t="shared" ca="1" si="1"/>
        <v>-6586</v>
      </c>
    </row>
    <row r="7" spans="1:20" s="16" customFormat="1" ht="47.25" customHeight="1" x14ac:dyDescent="0.3">
      <c r="A7" s="540" t="s">
        <v>104</v>
      </c>
      <c r="B7" s="598"/>
      <c r="C7" s="598"/>
      <c r="D7" s="598"/>
      <c r="E7" s="598"/>
      <c r="F7" s="599"/>
      <c r="G7" s="364"/>
      <c r="H7" s="540" t="s">
        <v>104</v>
      </c>
      <c r="I7" s="598"/>
      <c r="J7" s="598"/>
      <c r="K7" s="598"/>
      <c r="L7" s="598"/>
      <c r="M7" s="599"/>
      <c r="N7" s="364"/>
      <c r="O7" s="540" t="s">
        <v>104</v>
      </c>
      <c r="P7" s="598"/>
      <c r="Q7" s="598"/>
      <c r="R7" s="598"/>
      <c r="S7" s="598"/>
      <c r="T7" s="599"/>
    </row>
    <row r="12" spans="1:20" ht="25.5" customHeight="1" x14ac:dyDescent="0.3"/>
    <row r="13" spans="1:20" ht="32.25" customHeight="1" x14ac:dyDescent="0.3"/>
  </sheetData>
  <sheetProtection algorithmName="SHA-512" hashValue="dl0n+aBI0gdonACN2uy25dRsDtb1lDjAikuM7WlXwCFW1AVHLkF/Za7nS7GDtTB7Od08nUT2QzSjJuTrEuuj/A==" saltValue="5KV5HGV7ECKWJfcUBVTh8w==" spinCount="100000" sheet="1" objects="1" scenarios="1"/>
  <mergeCells count="7">
    <mergeCell ref="A2:F2"/>
    <mergeCell ref="A7:F7"/>
    <mergeCell ref="H1:T1"/>
    <mergeCell ref="H2:M2"/>
    <mergeCell ref="H7:M7"/>
    <mergeCell ref="O2:T2"/>
    <mergeCell ref="O7:T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T18"/>
  <sheetViews>
    <sheetView zoomScale="104" zoomScaleNormal="104" workbookViewId="0">
      <selection activeCell="E10" sqref="E10"/>
    </sheetView>
  </sheetViews>
  <sheetFormatPr defaultColWidth="8.88671875" defaultRowHeight="14.4" x14ac:dyDescent="0.3"/>
  <cols>
    <col min="1" max="1" width="25.6640625" customWidth="1"/>
    <col min="2" max="6" width="10.6640625" customWidth="1"/>
    <col min="8" max="8" width="25.6640625" customWidth="1"/>
    <col min="9" max="13" width="10.6640625" customWidth="1"/>
    <col min="15" max="15" width="25.6640625" customWidth="1"/>
    <col min="16" max="20" width="10.6640625" customWidth="1"/>
  </cols>
  <sheetData>
    <row r="1" spans="1:20" ht="18" x14ac:dyDescent="0.35">
      <c r="H1" s="648" t="s">
        <v>480</v>
      </c>
      <c r="I1" s="648"/>
      <c r="J1" s="648"/>
      <c r="K1" s="648"/>
      <c r="L1" s="648"/>
      <c r="M1" s="648"/>
      <c r="N1" s="648"/>
      <c r="O1" s="648"/>
      <c r="P1" s="648"/>
      <c r="Q1" s="648"/>
      <c r="R1" s="648"/>
      <c r="S1" s="648"/>
      <c r="T1" s="648"/>
    </row>
    <row r="2" spans="1:20" ht="35.25" customHeight="1" x14ac:dyDescent="0.3">
      <c r="A2" s="536" t="s">
        <v>455</v>
      </c>
      <c r="B2" s="537"/>
      <c r="C2" s="537"/>
      <c r="D2" s="537"/>
      <c r="E2" s="537"/>
      <c r="F2" s="538"/>
      <c r="H2" s="806" t="s">
        <v>456</v>
      </c>
      <c r="I2" s="807"/>
      <c r="J2" s="807"/>
      <c r="K2" s="807"/>
      <c r="L2" s="807"/>
      <c r="M2" s="808"/>
      <c r="O2" s="806" t="s">
        <v>457</v>
      </c>
      <c r="P2" s="807"/>
      <c r="Q2" s="807"/>
      <c r="R2" s="807"/>
      <c r="S2" s="807"/>
      <c r="T2" s="808"/>
    </row>
    <row r="3" spans="1:20" ht="30" customHeight="1" x14ac:dyDescent="0.3">
      <c r="A3" s="59" t="s">
        <v>38</v>
      </c>
      <c r="B3" s="230" t="s">
        <v>278</v>
      </c>
      <c r="C3" s="230" t="s">
        <v>279</v>
      </c>
      <c r="D3" s="230" t="s">
        <v>280</v>
      </c>
      <c r="E3" s="230" t="s">
        <v>289</v>
      </c>
      <c r="F3" s="320" t="s">
        <v>343</v>
      </c>
      <c r="H3" s="59" t="s">
        <v>38</v>
      </c>
      <c r="I3" s="230" t="s">
        <v>278</v>
      </c>
      <c r="J3" s="230" t="s">
        <v>279</v>
      </c>
      <c r="K3" s="230" t="s">
        <v>280</v>
      </c>
      <c r="L3" s="230" t="s">
        <v>289</v>
      </c>
      <c r="M3" s="320" t="s">
        <v>343</v>
      </c>
      <c r="O3" s="59" t="s">
        <v>38</v>
      </c>
      <c r="P3" s="230" t="s">
        <v>278</v>
      </c>
      <c r="Q3" s="230" t="s">
        <v>279</v>
      </c>
      <c r="R3" s="230" t="s">
        <v>280</v>
      </c>
      <c r="S3" s="230" t="s">
        <v>289</v>
      </c>
      <c r="T3" s="320" t="s">
        <v>343</v>
      </c>
    </row>
    <row r="4" spans="1:20" ht="30" customHeight="1" x14ac:dyDescent="0.3">
      <c r="A4" s="58" t="s">
        <v>227</v>
      </c>
      <c r="B4" s="79">
        <f ca="1">'Table 6-9 W'!C12</f>
        <v>0</v>
      </c>
      <c r="C4" s="79">
        <f ca="1">'Table 6-9 W'!E12</f>
        <v>0</v>
      </c>
      <c r="D4" s="79">
        <f ca="1">'Table 6-9 W'!G12</f>
        <v>0</v>
      </c>
      <c r="E4" s="75">
        <f ca="1">'Table 6-9 W'!I12</f>
        <v>0</v>
      </c>
      <c r="F4" s="75">
        <f ca="1">'Table 6-9 W'!K12</f>
        <v>0</v>
      </c>
      <c r="H4" s="58" t="s">
        <v>227</v>
      </c>
      <c r="I4" s="79">
        <f>'Table 6-9 W'!P12</f>
        <v>0</v>
      </c>
      <c r="J4" s="79">
        <f>'Table 6-9 W'!R12</f>
        <v>0</v>
      </c>
      <c r="K4" s="79">
        <f>'Table 6-9 W'!T12</f>
        <v>0</v>
      </c>
      <c r="L4" s="79">
        <f>'Table 6-9 W'!V12</f>
        <v>0</v>
      </c>
      <c r="M4" s="75">
        <f>'Table 6-9 W'!X12</f>
        <v>0</v>
      </c>
      <c r="O4" s="58" t="s">
        <v>227</v>
      </c>
      <c r="P4" s="79">
        <f>'Table 6-9 W'!AC12</f>
        <v>0</v>
      </c>
      <c r="Q4" s="79">
        <f>'Table 6-9 W'!AE12</f>
        <v>0</v>
      </c>
      <c r="R4" s="79">
        <f>'Table 6-9 W'!AG12</f>
        <v>0</v>
      </c>
      <c r="S4" s="79">
        <f>'Table 6-9 W'!AI12</f>
        <v>0</v>
      </c>
      <c r="T4" s="75">
        <f>'Table 6-9 W'!AK12</f>
        <v>0</v>
      </c>
    </row>
    <row r="5" spans="1:20" ht="30" customHeight="1" x14ac:dyDescent="0.3">
      <c r="A5" s="58" t="s">
        <v>228</v>
      </c>
      <c r="B5" s="79">
        <f ca="1">'Table 4-3 W'!C5</f>
        <v>0</v>
      </c>
      <c r="C5" s="79">
        <f ca="1">'Table 4-3 W'!D5</f>
        <v>0</v>
      </c>
      <c r="D5" s="79">
        <f ca="1">'Table 4-3 W'!E5</f>
        <v>0</v>
      </c>
      <c r="E5" s="79">
        <f ca="1">'Table 4-3 W'!F5</f>
        <v>0</v>
      </c>
      <c r="F5" s="75">
        <f ca="1">'Table 4-3 W'!G5</f>
        <v>0</v>
      </c>
      <c r="H5" s="58" t="s">
        <v>226</v>
      </c>
      <c r="I5" s="79">
        <f ca="1">'Table 4-3 W'!K4</f>
        <v>0</v>
      </c>
      <c r="J5" s="79">
        <f ca="1">'Table 4-3 W'!L4</f>
        <v>0</v>
      </c>
      <c r="K5" s="79">
        <f ca="1">'Table 4-3 W'!M4</f>
        <v>0</v>
      </c>
      <c r="L5" s="79">
        <f ca="1">'Table 4-3 W'!N4</f>
        <v>0</v>
      </c>
      <c r="M5" s="75">
        <f ca="1">'Table 4-3 W'!O4</f>
        <v>0</v>
      </c>
      <c r="O5" s="58" t="s">
        <v>228</v>
      </c>
      <c r="P5" s="79">
        <f ca="1">'Table 4-3 W'!S5</f>
        <v>0</v>
      </c>
      <c r="Q5" s="79">
        <f ca="1">'Table 4-3 W'!T5</f>
        <v>0</v>
      </c>
      <c r="R5" s="79">
        <f ca="1">'Table 4-3 W'!U5</f>
        <v>0</v>
      </c>
      <c r="S5" s="79">
        <f ca="1">'Table 4-3 W'!V5</f>
        <v>0</v>
      </c>
      <c r="T5" s="75">
        <f ca="1">'Table 4-3 W'!W5</f>
        <v>0</v>
      </c>
    </row>
    <row r="6" spans="1:20" ht="30" customHeight="1" x14ac:dyDescent="0.3">
      <c r="A6" s="58" t="s">
        <v>51</v>
      </c>
      <c r="B6" s="80">
        <f ca="1">(B4-B5)</f>
        <v>0</v>
      </c>
      <c r="C6" s="80">
        <f t="shared" ref="C6:F6" ca="1" si="0">(C4-C5)</f>
        <v>0</v>
      </c>
      <c r="D6" s="80">
        <f t="shared" ca="1" si="0"/>
        <v>0</v>
      </c>
      <c r="E6" s="80">
        <f t="shared" ca="1" si="0"/>
        <v>0</v>
      </c>
      <c r="F6" s="80">
        <f t="shared" ca="1" si="0"/>
        <v>0</v>
      </c>
      <c r="H6" s="58" t="s">
        <v>51</v>
      </c>
      <c r="I6" s="80">
        <f ca="1">(I4-I5)</f>
        <v>0</v>
      </c>
      <c r="J6" s="80">
        <f ca="1">(J4-J5)</f>
        <v>0</v>
      </c>
      <c r="K6" s="80">
        <f ca="1">(K4-K5)</f>
        <v>0</v>
      </c>
      <c r="L6" s="80">
        <f ca="1">(L4-L5)</f>
        <v>0</v>
      </c>
      <c r="M6" s="80">
        <f ca="1">(M4-M5)</f>
        <v>0</v>
      </c>
      <c r="O6" s="58" t="s">
        <v>51</v>
      </c>
      <c r="P6" s="80">
        <f ca="1">(P4-P5)</f>
        <v>0</v>
      </c>
      <c r="Q6" s="80">
        <f ca="1">(Q4-Q5)</f>
        <v>0</v>
      </c>
      <c r="R6" s="80">
        <f ca="1">(R4-R5)</f>
        <v>0</v>
      </c>
      <c r="S6" s="80">
        <f ca="1">(S4-S5)</f>
        <v>0</v>
      </c>
      <c r="T6" s="80">
        <f ca="1">(T4-T5)</f>
        <v>0</v>
      </c>
    </row>
    <row r="7" spans="1:20" s="16" customFormat="1" ht="63" customHeight="1" x14ac:dyDescent="0.3">
      <c r="A7" s="540" t="s">
        <v>104</v>
      </c>
      <c r="B7" s="598"/>
      <c r="C7" s="598"/>
      <c r="D7" s="598"/>
      <c r="E7" s="598"/>
      <c r="F7" s="599"/>
      <c r="H7" s="540" t="s">
        <v>104</v>
      </c>
      <c r="I7" s="598"/>
      <c r="J7" s="598"/>
      <c r="K7" s="598"/>
      <c r="L7" s="598"/>
      <c r="M7" s="599"/>
      <c r="O7" s="540" t="s">
        <v>104</v>
      </c>
      <c r="P7" s="598"/>
      <c r="Q7" s="598"/>
      <c r="R7" s="598"/>
      <c r="S7" s="598"/>
      <c r="T7" s="599"/>
    </row>
    <row r="10" spans="1:20" ht="30" customHeight="1" x14ac:dyDescent="0.3"/>
    <row r="13" spans="1:20" ht="36.75" customHeight="1" x14ac:dyDescent="0.3"/>
    <row r="14" spans="1:20" ht="30" customHeight="1" x14ac:dyDescent="0.3"/>
    <row r="15" spans="1:20" ht="30" customHeight="1" x14ac:dyDescent="0.3"/>
    <row r="16" spans="1:20" ht="30" customHeight="1" x14ac:dyDescent="0.3"/>
    <row r="17" ht="30" customHeight="1" x14ac:dyDescent="0.3"/>
    <row r="18" ht="30" customHeight="1" x14ac:dyDescent="0.3"/>
  </sheetData>
  <sheetProtection algorithmName="SHA-512" hashValue="rTjczDLd8tKiM6os4rb16l65oKoGpjN/3RB15F9yZ41pqscOz2kd27aO0Hpb0eTi+RlYur/gaFXVZv7P2wENLg==" saltValue="xmWCvs65G/59LBVtguEe2g==" spinCount="100000" sheet="1" objects="1" scenarios="1"/>
  <mergeCells count="7">
    <mergeCell ref="H1:T1"/>
    <mergeCell ref="O7:T7"/>
    <mergeCell ref="A2:F2"/>
    <mergeCell ref="A7:F7"/>
    <mergeCell ref="H2:M2"/>
    <mergeCell ref="H7:M7"/>
    <mergeCell ref="O2:T2"/>
  </mergeCells>
  <pageMargins left="0.7" right="0.7" top="0.75" bottom="0.75" header="0.3" footer="0.3"/>
  <ignoredErrors>
    <ignoredError sqref="B3:E3 I3:L3 P3:S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T24"/>
  <sheetViews>
    <sheetView zoomScaleNormal="100" workbookViewId="0">
      <selection activeCell="A2" sqref="A2:F8"/>
    </sheetView>
  </sheetViews>
  <sheetFormatPr defaultColWidth="8.88671875" defaultRowHeight="14.4" x14ac:dyDescent="0.3"/>
  <cols>
    <col min="1" max="1" width="20.6640625" customWidth="1"/>
    <col min="2" max="6" width="10.6640625" customWidth="1"/>
    <col min="8" max="8" width="20.6640625" customWidth="1"/>
    <col min="9" max="13" width="10.6640625" customWidth="1"/>
    <col min="15" max="15" width="20.6640625" customWidth="1"/>
    <col min="16" max="20" width="10.6640625" customWidth="1"/>
  </cols>
  <sheetData>
    <row r="1" spans="1:20" ht="18" x14ac:dyDescent="0.35">
      <c r="H1" s="648" t="s">
        <v>480</v>
      </c>
      <c r="I1" s="648"/>
      <c r="J1" s="648"/>
      <c r="K1" s="648"/>
      <c r="L1" s="648"/>
      <c r="M1" s="648"/>
      <c r="N1" s="648"/>
      <c r="O1" s="648"/>
      <c r="P1" s="648"/>
      <c r="Q1" s="648"/>
      <c r="R1" s="648"/>
      <c r="S1" s="648"/>
      <c r="T1" s="648"/>
    </row>
    <row r="2" spans="1:20" ht="30" customHeight="1" x14ac:dyDescent="0.3">
      <c r="A2" s="536" t="s">
        <v>458</v>
      </c>
      <c r="B2" s="537"/>
      <c r="C2" s="537"/>
      <c r="D2" s="537"/>
      <c r="E2" s="537"/>
      <c r="F2" s="538"/>
      <c r="H2" s="806" t="s">
        <v>333</v>
      </c>
      <c r="I2" s="807"/>
      <c r="J2" s="807"/>
      <c r="K2" s="807"/>
      <c r="L2" s="807"/>
      <c r="M2" s="808"/>
      <c r="O2" s="806" t="s">
        <v>334</v>
      </c>
      <c r="P2" s="807"/>
      <c r="Q2" s="807"/>
      <c r="R2" s="807"/>
      <c r="S2" s="807"/>
      <c r="T2" s="808"/>
    </row>
    <row r="3" spans="1:20" ht="30" customHeight="1" x14ac:dyDescent="0.3">
      <c r="A3" s="322" t="s">
        <v>38</v>
      </c>
      <c r="B3" s="104">
        <v>2025</v>
      </c>
      <c r="C3" s="104">
        <v>2030</v>
      </c>
      <c r="D3" s="104">
        <v>2035</v>
      </c>
      <c r="E3" s="104">
        <v>2040</v>
      </c>
      <c r="F3" s="320" t="s">
        <v>281</v>
      </c>
      <c r="H3" s="322" t="s">
        <v>38</v>
      </c>
      <c r="I3" s="104">
        <v>2025</v>
      </c>
      <c r="J3" s="104">
        <v>2030</v>
      </c>
      <c r="K3" s="104">
        <v>2035</v>
      </c>
      <c r="L3" s="104">
        <v>2040</v>
      </c>
      <c r="M3" s="320" t="s">
        <v>281</v>
      </c>
      <c r="O3" s="322" t="s">
        <v>38</v>
      </c>
      <c r="P3" s="104">
        <v>2025</v>
      </c>
      <c r="Q3" s="104">
        <v>2030</v>
      </c>
      <c r="R3" s="104">
        <v>2035</v>
      </c>
      <c r="S3" s="104">
        <v>2040</v>
      </c>
      <c r="T3" s="320" t="s">
        <v>281</v>
      </c>
    </row>
    <row r="4" spans="1:20" ht="30" customHeight="1" x14ac:dyDescent="0.3">
      <c r="A4" s="60" t="s">
        <v>647</v>
      </c>
      <c r="B4" s="462">
        <v>6461</v>
      </c>
      <c r="C4" s="462">
        <v>6593</v>
      </c>
      <c r="D4" s="462">
        <v>6729</v>
      </c>
      <c r="E4" s="462">
        <v>6867</v>
      </c>
      <c r="F4" s="462">
        <v>7009</v>
      </c>
      <c r="H4" s="60" t="s">
        <v>647</v>
      </c>
      <c r="I4" s="72"/>
      <c r="J4" s="72"/>
      <c r="K4" s="72"/>
      <c r="L4" s="72"/>
      <c r="M4" s="72"/>
      <c r="N4" s="368"/>
      <c r="O4" s="60" t="s">
        <v>647</v>
      </c>
      <c r="P4" s="72"/>
      <c r="Q4" s="72"/>
      <c r="R4" s="72"/>
      <c r="S4" s="72"/>
      <c r="T4" s="72"/>
    </row>
    <row r="5" spans="1:20" ht="30" customHeight="1" x14ac:dyDescent="0.3">
      <c r="A5" s="60" t="s">
        <v>648</v>
      </c>
      <c r="B5" s="462">
        <v>6461</v>
      </c>
      <c r="C5" s="462">
        <v>6593</v>
      </c>
      <c r="D5" s="462">
        <v>6729</v>
      </c>
      <c r="E5" s="462">
        <v>6867</v>
      </c>
      <c r="F5" s="462">
        <v>7009</v>
      </c>
      <c r="H5" s="60" t="s">
        <v>648</v>
      </c>
      <c r="I5" s="72"/>
      <c r="J5" s="163"/>
      <c r="K5" s="72"/>
      <c r="L5" s="72"/>
      <c r="M5" s="72"/>
      <c r="O5" s="60" t="s">
        <v>648</v>
      </c>
      <c r="P5" s="72"/>
      <c r="Q5" s="163"/>
      <c r="R5" s="72"/>
      <c r="S5" s="72"/>
      <c r="T5" s="72"/>
    </row>
    <row r="6" spans="1:20" ht="30" customHeight="1" x14ac:dyDescent="0.3">
      <c r="A6" s="58" t="s">
        <v>51</v>
      </c>
      <c r="B6" s="78">
        <f>B4-B5</f>
        <v>0</v>
      </c>
      <c r="C6" s="78">
        <f>C4-C5</f>
        <v>0</v>
      </c>
      <c r="D6" s="78">
        <f t="shared" ref="D6:F6" si="0">D4-D5</f>
        <v>0</v>
      </c>
      <c r="E6" s="78">
        <f t="shared" si="0"/>
        <v>0</v>
      </c>
      <c r="F6" s="78">
        <f t="shared" si="0"/>
        <v>0</v>
      </c>
      <c r="H6" s="58" t="s">
        <v>51</v>
      </c>
      <c r="I6" s="78">
        <f>I4-I5</f>
        <v>0</v>
      </c>
      <c r="J6" s="78">
        <f>J4-J5</f>
        <v>0</v>
      </c>
      <c r="K6" s="78">
        <f t="shared" ref="K6:M6" si="1">K4-K5</f>
        <v>0</v>
      </c>
      <c r="L6" s="78">
        <f t="shared" si="1"/>
        <v>0</v>
      </c>
      <c r="M6" s="78">
        <f t="shared" si="1"/>
        <v>0</v>
      </c>
      <c r="O6" s="58" t="s">
        <v>51</v>
      </c>
      <c r="P6" s="78">
        <f>P4-P5</f>
        <v>0</v>
      </c>
      <c r="Q6" s="78">
        <f>Q4-Q5</f>
        <v>0</v>
      </c>
      <c r="R6" s="78">
        <f t="shared" ref="R6:T6" si="2">R4-R5</f>
        <v>0</v>
      </c>
      <c r="S6" s="78">
        <f t="shared" si="2"/>
        <v>0</v>
      </c>
      <c r="T6" s="78">
        <f t="shared" si="2"/>
        <v>0</v>
      </c>
    </row>
    <row r="7" spans="1:20" ht="30" customHeight="1" x14ac:dyDescent="0.3">
      <c r="A7" s="926" t="s">
        <v>633</v>
      </c>
      <c r="B7" s="927"/>
      <c r="C7" s="927"/>
      <c r="D7" s="927"/>
      <c r="E7" s="927"/>
      <c r="F7" s="928"/>
      <c r="H7" s="926" t="s">
        <v>633</v>
      </c>
      <c r="I7" s="927"/>
      <c r="J7" s="927"/>
      <c r="K7" s="927"/>
      <c r="L7" s="927"/>
      <c r="M7" s="928"/>
      <c r="O7" s="926" t="s">
        <v>634</v>
      </c>
      <c r="P7" s="927"/>
      <c r="Q7" s="927"/>
      <c r="R7" s="927"/>
      <c r="S7" s="927"/>
      <c r="T7" s="928"/>
    </row>
    <row r="8" spans="1:20" s="16" customFormat="1" ht="55.5" customHeight="1" x14ac:dyDescent="0.3">
      <c r="A8" s="540" t="s">
        <v>104</v>
      </c>
      <c r="B8" s="598"/>
      <c r="C8" s="598"/>
      <c r="D8" s="598"/>
      <c r="E8" s="598"/>
      <c r="F8" s="599"/>
      <c r="H8" s="540" t="s">
        <v>104</v>
      </c>
      <c r="I8" s="598"/>
      <c r="J8" s="598"/>
      <c r="K8" s="598"/>
      <c r="L8" s="598"/>
      <c r="M8" s="599"/>
      <c r="O8" s="540" t="s">
        <v>104</v>
      </c>
      <c r="P8" s="598"/>
      <c r="Q8" s="598"/>
      <c r="R8" s="598"/>
      <c r="S8" s="598"/>
      <c r="T8" s="599"/>
    </row>
    <row r="9" spans="1:20" ht="30" customHeight="1" x14ac:dyDescent="0.3"/>
    <row r="10" spans="1:20" ht="30" customHeight="1" x14ac:dyDescent="0.3"/>
    <row r="11" spans="1:20" ht="30" customHeight="1" x14ac:dyDescent="0.3"/>
    <row r="12" spans="1:20" ht="30" customHeight="1" x14ac:dyDescent="0.3"/>
    <row r="13" spans="1:20" ht="30" customHeight="1" x14ac:dyDescent="0.3"/>
    <row r="14" spans="1:20" ht="30" customHeight="1" x14ac:dyDescent="0.3"/>
    <row r="15" spans="1:20" ht="30" customHeight="1"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sheetData>
  <sheetProtection algorithmName="SHA-512" hashValue="aC6HC8Muluaqy7dGFo7NeDncPr+fWZtRgckYjReasKUEa008B9WTxjyCy0dQAmR33A633lEel77AR5255tsytA==" saltValue="Z2vNNmI17RmBXtgE2JpILA==" spinCount="100000" sheet="1" objects="1" scenarios="1"/>
  <mergeCells count="10">
    <mergeCell ref="H1:T1"/>
    <mergeCell ref="O8:T8"/>
    <mergeCell ref="A2:F2"/>
    <mergeCell ref="A8:F8"/>
    <mergeCell ref="H2:M2"/>
    <mergeCell ref="H8:M8"/>
    <mergeCell ref="O2:T2"/>
    <mergeCell ref="A7:F7"/>
    <mergeCell ref="H7:M7"/>
    <mergeCell ref="O7:T7"/>
  </mergeCells>
  <dataValidations disablePrompts="1" count="1">
    <dataValidation allowBlank="1" showErrorMessage="1" prompt="Input volume in the unit selected in Table 2-3" sqref="B4:F5 I4:M5 P4 T5 Q4 R4 S4 T4 P5 Q5 R5 S5" xr:uid="{64E3B0F1-5459-4505-B7F8-E0BB2C536E51}"/>
  </dataValidations>
  <pageMargins left="0.7" right="0.7" top="0.75" bottom="0.75" header="0.3" footer="0.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T26"/>
  <sheetViews>
    <sheetView workbookViewId="0">
      <selection activeCell="M13" sqref="M13"/>
    </sheetView>
  </sheetViews>
  <sheetFormatPr defaultColWidth="8.88671875" defaultRowHeight="14.4" x14ac:dyDescent="0.3"/>
  <cols>
    <col min="1" max="1" width="20.6640625" customWidth="1"/>
    <col min="2" max="6" width="10.6640625" customWidth="1"/>
    <col min="7" max="7" width="7.5546875" style="2" customWidth="1"/>
    <col min="8" max="8" width="16.88671875" customWidth="1"/>
    <col min="9" max="9" width="10.44140625" customWidth="1"/>
    <col min="10" max="14" width="10.6640625" customWidth="1"/>
    <col min="15" max="15" width="15.33203125" customWidth="1"/>
    <col min="16" max="16" width="11.33203125" customWidth="1"/>
    <col min="17" max="21" width="10.6640625" customWidth="1"/>
  </cols>
  <sheetData>
    <row r="1" spans="1:20" ht="18" x14ac:dyDescent="0.35">
      <c r="H1" s="648" t="s">
        <v>480</v>
      </c>
      <c r="I1" s="648"/>
      <c r="J1" s="648"/>
      <c r="K1" s="648"/>
      <c r="L1" s="648"/>
      <c r="M1" s="648"/>
      <c r="N1" s="648"/>
      <c r="O1" s="648"/>
      <c r="P1" s="648"/>
      <c r="Q1" s="648"/>
      <c r="R1" s="648"/>
      <c r="S1" s="648"/>
      <c r="T1" s="648"/>
    </row>
    <row r="2" spans="1:20" ht="30" customHeight="1" x14ac:dyDescent="0.3">
      <c r="A2" s="929" t="s">
        <v>459</v>
      </c>
      <c r="B2" s="929"/>
      <c r="C2" s="929"/>
      <c r="D2" s="929"/>
      <c r="E2" s="929"/>
      <c r="F2" s="929"/>
      <c r="G2" s="94"/>
      <c r="H2" s="932" t="s">
        <v>335</v>
      </c>
      <c r="I2" s="932"/>
      <c r="J2" s="932"/>
      <c r="K2" s="932"/>
      <c r="L2" s="932"/>
      <c r="M2" s="932"/>
      <c r="O2" s="934" t="s">
        <v>336</v>
      </c>
      <c r="P2" s="935"/>
      <c r="Q2" s="935"/>
      <c r="R2" s="935"/>
      <c r="S2" s="935"/>
      <c r="T2" s="936"/>
    </row>
    <row r="3" spans="1:20" ht="30" customHeight="1" x14ac:dyDescent="0.3">
      <c r="A3" s="442" t="s">
        <v>38</v>
      </c>
      <c r="B3" s="104">
        <v>2025</v>
      </c>
      <c r="C3" s="104">
        <v>2030</v>
      </c>
      <c r="D3" s="104">
        <v>2035</v>
      </c>
      <c r="E3" s="104">
        <v>2040</v>
      </c>
      <c r="F3" s="441" t="s">
        <v>281</v>
      </c>
      <c r="H3" s="442" t="s">
        <v>38</v>
      </c>
      <c r="I3" s="104">
        <v>2025</v>
      </c>
      <c r="J3" s="104">
        <v>2030</v>
      </c>
      <c r="K3" s="104">
        <v>2035</v>
      </c>
      <c r="L3" s="104">
        <v>2040</v>
      </c>
      <c r="M3" s="441" t="s">
        <v>281</v>
      </c>
      <c r="O3" s="322" t="s">
        <v>38</v>
      </c>
      <c r="P3" s="104">
        <v>2025</v>
      </c>
      <c r="Q3" s="104">
        <v>2030</v>
      </c>
      <c r="R3" s="104">
        <v>2035</v>
      </c>
      <c r="S3" s="104">
        <v>2040</v>
      </c>
      <c r="T3" s="320" t="s">
        <v>281</v>
      </c>
    </row>
    <row r="4" spans="1:20" ht="30" customHeight="1" x14ac:dyDescent="0.3">
      <c r="A4" s="60" t="s">
        <v>647</v>
      </c>
      <c r="B4" s="72"/>
      <c r="C4" s="72"/>
      <c r="D4" s="72"/>
      <c r="E4" s="72"/>
      <c r="F4" s="72"/>
      <c r="G4" s="443"/>
      <c r="H4" s="60" t="s">
        <v>647</v>
      </c>
      <c r="I4" s="72"/>
      <c r="J4" s="72"/>
      <c r="K4" s="72"/>
      <c r="L4" s="72"/>
      <c r="M4" s="72"/>
      <c r="O4" s="60" t="s">
        <v>647</v>
      </c>
      <c r="P4" s="72"/>
      <c r="Q4" s="72"/>
      <c r="R4" s="72"/>
      <c r="S4" s="72"/>
      <c r="T4" s="72"/>
    </row>
    <row r="5" spans="1:20" ht="30" customHeight="1" x14ac:dyDescent="0.3">
      <c r="A5" s="60" t="s">
        <v>648</v>
      </c>
      <c r="B5" s="72"/>
      <c r="C5" s="72"/>
      <c r="D5" s="72"/>
      <c r="E5" s="72"/>
      <c r="F5" s="72"/>
      <c r="H5" s="60" t="s">
        <v>648</v>
      </c>
      <c r="I5" s="72"/>
      <c r="J5" s="120"/>
      <c r="K5" s="72"/>
      <c r="L5" s="72"/>
      <c r="M5" s="72"/>
      <c r="O5" s="60" t="s">
        <v>648</v>
      </c>
      <c r="P5" s="72"/>
      <c r="Q5" s="163"/>
      <c r="R5" s="72"/>
      <c r="S5" s="72"/>
      <c r="T5" s="72"/>
    </row>
    <row r="6" spans="1:20" ht="30" customHeight="1" x14ac:dyDescent="0.3">
      <c r="A6" s="58" t="s">
        <v>51</v>
      </c>
      <c r="B6" s="80">
        <f t="shared" ref="B6:F6" si="0">B4-B5</f>
        <v>0</v>
      </c>
      <c r="C6" s="80">
        <f t="shared" si="0"/>
        <v>0</v>
      </c>
      <c r="D6" s="80">
        <f t="shared" si="0"/>
        <v>0</v>
      </c>
      <c r="E6" s="80">
        <f t="shared" si="0"/>
        <v>0</v>
      </c>
      <c r="F6" s="80">
        <f t="shared" si="0"/>
        <v>0</v>
      </c>
      <c r="H6" s="58" t="s">
        <v>51</v>
      </c>
      <c r="I6" s="78">
        <f>I4-I5</f>
        <v>0</v>
      </c>
      <c r="J6" s="78">
        <f>J4-J5</f>
        <v>0</v>
      </c>
      <c r="K6" s="78">
        <f t="shared" ref="K6:M6" si="1">K4-K5</f>
        <v>0</v>
      </c>
      <c r="L6" s="78">
        <f t="shared" si="1"/>
        <v>0</v>
      </c>
      <c r="M6" s="78">
        <f t="shared" si="1"/>
        <v>0</v>
      </c>
      <c r="O6" s="58" t="s">
        <v>51</v>
      </c>
      <c r="P6" s="78">
        <f>P4-P5</f>
        <v>0</v>
      </c>
      <c r="Q6" s="78">
        <f>Q4-Q5</f>
        <v>0</v>
      </c>
      <c r="R6" s="78">
        <f t="shared" ref="R6:T6" si="2">R4-R5</f>
        <v>0</v>
      </c>
      <c r="S6" s="78">
        <f t="shared" si="2"/>
        <v>0</v>
      </c>
      <c r="T6" s="78">
        <f t="shared" si="2"/>
        <v>0</v>
      </c>
    </row>
    <row r="7" spans="1:20" ht="30" customHeight="1" x14ac:dyDescent="0.3">
      <c r="A7" s="930" t="s">
        <v>633</v>
      </c>
      <c r="B7" s="930"/>
      <c r="C7" s="930"/>
      <c r="D7" s="930"/>
      <c r="E7" s="930"/>
      <c r="F7" s="930"/>
      <c r="G7" s="444"/>
      <c r="H7" s="930" t="s">
        <v>633</v>
      </c>
      <c r="I7" s="930"/>
      <c r="J7" s="930"/>
      <c r="K7" s="930"/>
      <c r="L7" s="930"/>
      <c r="M7" s="930"/>
      <c r="O7" s="926" t="s">
        <v>633</v>
      </c>
      <c r="P7" s="927"/>
      <c r="Q7" s="927"/>
      <c r="R7" s="927"/>
      <c r="S7" s="927"/>
      <c r="T7" s="928"/>
    </row>
    <row r="8" spans="1:20" s="16" customFormat="1" ht="53.25" customHeight="1" x14ac:dyDescent="0.3">
      <c r="A8" s="931" t="s">
        <v>104</v>
      </c>
      <c r="B8" s="931"/>
      <c r="C8" s="931"/>
      <c r="D8" s="931"/>
      <c r="E8" s="931"/>
      <c r="F8" s="931"/>
      <c r="G8" s="445"/>
      <c r="H8" s="933" t="s">
        <v>104</v>
      </c>
      <c r="I8" s="931"/>
      <c r="J8" s="931"/>
      <c r="K8" s="931"/>
      <c r="L8" s="931"/>
      <c r="M8" s="931"/>
      <c r="O8" s="540" t="s">
        <v>104</v>
      </c>
      <c r="P8" s="598"/>
      <c r="Q8" s="598"/>
      <c r="R8" s="598"/>
      <c r="S8" s="598"/>
      <c r="T8" s="599"/>
    </row>
    <row r="9" spans="1:20" ht="30" customHeight="1" x14ac:dyDescent="0.3"/>
    <row r="10" spans="1:20" ht="30" customHeight="1" x14ac:dyDescent="0.3"/>
    <row r="11" spans="1:20" ht="30" customHeight="1" x14ac:dyDescent="0.3"/>
    <row r="12" spans="1:20" ht="30" customHeight="1" x14ac:dyDescent="0.3"/>
    <row r="13" spans="1:20" ht="30" customHeight="1" x14ac:dyDescent="0.3">
      <c r="G13" s="151"/>
    </row>
    <row r="14" spans="1:20" ht="30" customHeight="1" x14ac:dyDescent="0.3"/>
    <row r="15" spans="1:20" ht="30" customHeight="1"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sheetData>
  <sheetProtection algorithmName="SHA-512" hashValue="8x8JsPZ5I3i4lqBdVxzQUuL6jWZQhsxbgiXeBAjoYNNt1RQxmCHV4Ndc0ceRbroNGzLvJpQY6reRNzAqb0S2eQ==" saltValue="k9n6hg2CPFCWOej366LCeg==" spinCount="100000" sheet="1" objects="1" scenarios="1"/>
  <mergeCells count="10">
    <mergeCell ref="A2:F2"/>
    <mergeCell ref="A7:F7"/>
    <mergeCell ref="A8:F8"/>
    <mergeCell ref="H1:T1"/>
    <mergeCell ref="O8:T8"/>
    <mergeCell ref="H2:M2"/>
    <mergeCell ref="H8:M8"/>
    <mergeCell ref="O2:T2"/>
    <mergeCell ref="H7:M7"/>
    <mergeCell ref="O7:T7"/>
  </mergeCells>
  <dataValidations count="1">
    <dataValidation allowBlank="1" showErrorMessage="1" prompt="Input volume in the unit selected in Table 2-3" sqref="I4:M5 P4:T5 B4:F5" xr:uid="{118498F3-60BA-4A2D-A96B-17E5090A234E}"/>
  </dataValidations>
  <pageMargins left="0.7" right="0.7" top="0.75" bottom="0.75" header="0.3" footer="0.3"/>
  <pageSetup orientation="portrait" r:id="rId1"/>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W27"/>
  <sheetViews>
    <sheetView topLeftCell="A13" zoomScaleNormal="100" workbookViewId="0">
      <selection activeCell="A2" sqref="A2:G23"/>
    </sheetView>
  </sheetViews>
  <sheetFormatPr defaultColWidth="8.88671875" defaultRowHeight="14.4" x14ac:dyDescent="0.3"/>
  <cols>
    <col min="1" max="2" width="15.6640625" customWidth="1"/>
    <col min="3" max="7" width="10.6640625" customWidth="1"/>
    <col min="9" max="9" width="15.6640625" style="68" customWidth="1"/>
    <col min="10" max="10" width="15.6640625" customWidth="1"/>
    <col min="11" max="15" width="10.6640625" customWidth="1"/>
    <col min="17" max="18" width="15.6640625" customWidth="1"/>
    <col min="19" max="23" width="10.6640625" customWidth="1"/>
  </cols>
  <sheetData>
    <row r="1" spans="1:23" ht="18.75" customHeight="1" x14ac:dyDescent="0.35">
      <c r="I1" s="648" t="s">
        <v>480</v>
      </c>
      <c r="J1" s="648"/>
      <c r="K1" s="648"/>
      <c r="L1" s="648"/>
      <c r="M1" s="648"/>
      <c r="N1" s="648"/>
      <c r="O1" s="648"/>
      <c r="P1" s="648"/>
      <c r="Q1" s="648"/>
      <c r="R1" s="648"/>
      <c r="S1" s="648"/>
      <c r="T1" s="648"/>
      <c r="U1" s="648"/>
      <c r="V1" s="648"/>
      <c r="W1" s="648"/>
    </row>
    <row r="2" spans="1:23" ht="32.25" customHeight="1" x14ac:dyDescent="0.3">
      <c r="A2" s="536" t="s">
        <v>460</v>
      </c>
      <c r="B2" s="537"/>
      <c r="C2" s="537"/>
      <c r="D2" s="537"/>
      <c r="E2" s="537"/>
      <c r="F2" s="537"/>
      <c r="G2" s="538"/>
      <c r="I2" s="806" t="s">
        <v>338</v>
      </c>
      <c r="J2" s="807"/>
      <c r="K2" s="807"/>
      <c r="L2" s="807"/>
      <c r="M2" s="807"/>
      <c r="N2" s="807"/>
      <c r="O2" s="808"/>
      <c r="Q2" s="806" t="s">
        <v>337</v>
      </c>
      <c r="R2" s="807"/>
      <c r="S2" s="807"/>
      <c r="T2" s="807"/>
      <c r="U2" s="807"/>
      <c r="V2" s="807"/>
      <c r="W2" s="808"/>
    </row>
    <row r="3" spans="1:23" ht="33.75" customHeight="1" x14ac:dyDescent="0.3">
      <c r="A3" s="84" t="s">
        <v>38</v>
      </c>
      <c r="B3" s="85"/>
      <c r="C3" s="104" t="s">
        <v>609</v>
      </c>
      <c r="D3" s="104" t="s">
        <v>610</v>
      </c>
      <c r="E3" s="104" t="s">
        <v>611</v>
      </c>
      <c r="F3" s="320" t="s">
        <v>612</v>
      </c>
      <c r="G3" s="320" t="s">
        <v>649</v>
      </c>
      <c r="I3" s="84" t="s">
        <v>38</v>
      </c>
      <c r="J3" s="85"/>
      <c r="K3" s="104" t="s">
        <v>608</v>
      </c>
      <c r="L3" s="104" t="s">
        <v>609</v>
      </c>
      <c r="M3" s="104" t="s">
        <v>610</v>
      </c>
      <c r="N3" s="104" t="s">
        <v>611</v>
      </c>
      <c r="O3" s="320" t="s">
        <v>650</v>
      </c>
      <c r="Q3" s="84" t="s">
        <v>38</v>
      </c>
      <c r="R3" s="85"/>
      <c r="S3" s="104" t="s">
        <v>608</v>
      </c>
      <c r="T3" s="104" t="s">
        <v>609</v>
      </c>
      <c r="U3" s="104" t="s">
        <v>610</v>
      </c>
      <c r="V3" s="104" t="s">
        <v>611</v>
      </c>
      <c r="W3" s="320" t="s">
        <v>650</v>
      </c>
    </row>
    <row r="4" spans="1:23" s="37" customFormat="1" ht="24.9" customHeight="1" x14ac:dyDescent="0.3">
      <c r="A4" s="937" t="s">
        <v>54</v>
      </c>
      <c r="B4" s="63" t="s">
        <v>52</v>
      </c>
      <c r="C4" s="462">
        <v>7211</v>
      </c>
      <c r="D4" s="462">
        <v>7359</v>
      </c>
      <c r="E4" s="462">
        <v>7511</v>
      </c>
      <c r="F4" s="462">
        <v>7665</v>
      </c>
      <c r="G4" s="462">
        <v>7823</v>
      </c>
      <c r="I4" s="937" t="s">
        <v>54</v>
      </c>
      <c r="J4" s="63" t="s">
        <v>52</v>
      </c>
      <c r="K4" s="72"/>
      <c r="L4" s="72"/>
      <c r="M4" s="72"/>
      <c r="N4" s="72"/>
      <c r="O4" s="72"/>
      <c r="Q4" s="937" t="s">
        <v>54</v>
      </c>
      <c r="R4" s="63" t="s">
        <v>52</v>
      </c>
      <c r="S4" s="72"/>
      <c r="T4" s="72"/>
      <c r="U4" s="72"/>
      <c r="V4" s="72"/>
      <c r="W4" s="72"/>
    </row>
    <row r="5" spans="1:23" s="37" customFormat="1" ht="24.9" customHeight="1" x14ac:dyDescent="0.3">
      <c r="A5" s="937"/>
      <c r="B5" s="63" t="s">
        <v>53</v>
      </c>
      <c r="C5" s="462">
        <v>7211</v>
      </c>
      <c r="D5" s="462">
        <v>7359</v>
      </c>
      <c r="E5" s="462">
        <v>7511</v>
      </c>
      <c r="F5" s="462">
        <v>7665</v>
      </c>
      <c r="G5" s="462">
        <v>7823</v>
      </c>
      <c r="I5" s="937"/>
      <c r="J5" s="63" t="s">
        <v>53</v>
      </c>
      <c r="K5" s="72"/>
      <c r="L5" s="72"/>
      <c r="M5" s="72"/>
      <c r="N5" s="72"/>
      <c r="O5" s="72"/>
      <c r="Q5" s="937"/>
      <c r="R5" s="63" t="s">
        <v>53</v>
      </c>
      <c r="S5" s="72"/>
      <c r="T5" s="72"/>
      <c r="U5" s="72"/>
      <c r="V5" s="72"/>
      <c r="W5" s="72"/>
    </row>
    <row r="6" spans="1:23" s="37" customFormat="1" ht="24.9" customHeight="1" x14ac:dyDescent="0.3">
      <c r="A6" s="937"/>
      <c r="B6" s="63" t="s">
        <v>51</v>
      </c>
      <c r="C6" s="78">
        <f>C4-C5</f>
        <v>0</v>
      </c>
      <c r="D6" s="78">
        <f t="shared" ref="D6:G6" si="0">D4-D5</f>
        <v>0</v>
      </c>
      <c r="E6" s="78">
        <f t="shared" si="0"/>
        <v>0</v>
      </c>
      <c r="F6" s="78">
        <f t="shared" si="0"/>
        <v>0</v>
      </c>
      <c r="G6" s="78">
        <f t="shared" si="0"/>
        <v>0</v>
      </c>
      <c r="I6" s="937"/>
      <c r="J6" s="63" t="s">
        <v>51</v>
      </c>
      <c r="K6" s="78">
        <f>K4-K5</f>
        <v>0</v>
      </c>
      <c r="L6" s="78">
        <f t="shared" ref="L6:O6" si="1">L4-L5</f>
        <v>0</v>
      </c>
      <c r="M6" s="78">
        <f t="shared" si="1"/>
        <v>0</v>
      </c>
      <c r="N6" s="78">
        <f t="shared" si="1"/>
        <v>0</v>
      </c>
      <c r="O6" s="78">
        <f t="shared" si="1"/>
        <v>0</v>
      </c>
      <c r="Q6" s="937"/>
      <c r="R6" s="63" t="s">
        <v>51</v>
      </c>
      <c r="S6" s="78">
        <f>S4-S5</f>
        <v>0</v>
      </c>
      <c r="T6" s="78">
        <f t="shared" ref="T6:W6" si="2">T4-T5</f>
        <v>0</v>
      </c>
      <c r="U6" s="78">
        <f t="shared" si="2"/>
        <v>0</v>
      </c>
      <c r="V6" s="78">
        <f t="shared" si="2"/>
        <v>0</v>
      </c>
      <c r="W6" s="78">
        <f t="shared" si="2"/>
        <v>0</v>
      </c>
    </row>
    <row r="7" spans="1:23" s="37" customFormat="1" ht="24.9" customHeight="1" x14ac:dyDescent="0.3">
      <c r="A7" s="937" t="s">
        <v>55</v>
      </c>
      <c r="B7" s="63" t="s">
        <v>52</v>
      </c>
      <c r="C7" s="462">
        <v>7463</v>
      </c>
      <c r="D7" s="462">
        <v>7616</v>
      </c>
      <c r="E7" s="462">
        <v>7773</v>
      </c>
      <c r="F7" s="462">
        <v>7933</v>
      </c>
      <c r="G7" s="462">
        <v>8096</v>
      </c>
      <c r="I7" s="937" t="s">
        <v>55</v>
      </c>
      <c r="J7" s="63" t="s">
        <v>52</v>
      </c>
      <c r="K7" s="72"/>
      <c r="L7" s="72"/>
      <c r="M7" s="72"/>
      <c r="N7" s="72"/>
      <c r="O7" s="72"/>
      <c r="Q7" s="937" t="s">
        <v>55</v>
      </c>
      <c r="R7" s="63" t="s">
        <v>52</v>
      </c>
      <c r="S7" s="72"/>
      <c r="T7" s="72"/>
      <c r="U7" s="72"/>
      <c r="V7" s="72"/>
      <c r="W7" s="72"/>
    </row>
    <row r="8" spans="1:23" s="37" customFormat="1" ht="24.9" customHeight="1" x14ac:dyDescent="0.3">
      <c r="A8" s="937"/>
      <c r="B8" s="63" t="s">
        <v>53</v>
      </c>
      <c r="C8" s="462">
        <v>7463</v>
      </c>
      <c r="D8" s="462">
        <v>7616</v>
      </c>
      <c r="E8" s="462">
        <v>7773</v>
      </c>
      <c r="F8" s="462">
        <v>7933</v>
      </c>
      <c r="G8" s="462">
        <v>8096</v>
      </c>
      <c r="I8" s="937"/>
      <c r="J8" s="63" t="s">
        <v>53</v>
      </c>
      <c r="K8" s="72"/>
      <c r="L8" s="72"/>
      <c r="M8" s="72"/>
      <c r="N8" s="72"/>
      <c r="O8" s="72"/>
      <c r="Q8" s="937"/>
      <c r="R8" s="63" t="s">
        <v>53</v>
      </c>
      <c r="S8" s="72"/>
      <c r="T8" s="72"/>
      <c r="U8" s="72"/>
      <c r="V8" s="72"/>
      <c r="W8" s="72"/>
    </row>
    <row r="9" spans="1:23" s="37" customFormat="1" ht="24.9" customHeight="1" x14ac:dyDescent="0.3">
      <c r="A9" s="937"/>
      <c r="B9" s="63" t="s">
        <v>51</v>
      </c>
      <c r="C9" s="78">
        <f>C7-C8</f>
        <v>0</v>
      </c>
      <c r="D9" s="78">
        <f t="shared" ref="D9:G9" si="3">D7-D8</f>
        <v>0</v>
      </c>
      <c r="E9" s="78">
        <f t="shared" si="3"/>
        <v>0</v>
      </c>
      <c r="F9" s="78">
        <f t="shared" si="3"/>
        <v>0</v>
      </c>
      <c r="G9" s="78">
        <f t="shared" si="3"/>
        <v>0</v>
      </c>
      <c r="I9" s="937"/>
      <c r="J9" s="63" t="s">
        <v>51</v>
      </c>
      <c r="K9" s="78">
        <f>K7-K8</f>
        <v>0</v>
      </c>
      <c r="L9" s="78">
        <f t="shared" ref="L9:O9" si="4">L7-L8</f>
        <v>0</v>
      </c>
      <c r="M9" s="78">
        <f t="shared" si="4"/>
        <v>0</v>
      </c>
      <c r="N9" s="78">
        <f t="shared" si="4"/>
        <v>0</v>
      </c>
      <c r="O9" s="78">
        <f t="shared" si="4"/>
        <v>0</v>
      </c>
      <c r="Q9" s="937"/>
      <c r="R9" s="63" t="s">
        <v>51</v>
      </c>
      <c r="S9" s="78">
        <f>S7-S8</f>
        <v>0</v>
      </c>
      <c r="T9" s="78">
        <f t="shared" ref="T9:W9" si="5">T7-T8</f>
        <v>0</v>
      </c>
      <c r="U9" s="78">
        <f t="shared" si="5"/>
        <v>0</v>
      </c>
      <c r="V9" s="78">
        <f t="shared" si="5"/>
        <v>0</v>
      </c>
      <c r="W9" s="78">
        <f t="shared" si="5"/>
        <v>0</v>
      </c>
    </row>
    <row r="10" spans="1:23" s="37" customFormat="1" ht="24.9" customHeight="1" x14ac:dyDescent="0.3">
      <c r="A10" s="937" t="s">
        <v>56</v>
      </c>
      <c r="B10" s="63" t="s">
        <v>52</v>
      </c>
      <c r="C10" s="462">
        <v>7493</v>
      </c>
      <c r="D10" s="462">
        <v>7647</v>
      </c>
      <c r="E10" s="462">
        <v>7804</v>
      </c>
      <c r="F10" s="462">
        <v>7964</v>
      </c>
      <c r="G10" s="462">
        <v>8128</v>
      </c>
      <c r="I10" s="937" t="s">
        <v>56</v>
      </c>
      <c r="J10" s="63" t="s">
        <v>52</v>
      </c>
      <c r="K10" s="72"/>
      <c r="L10" s="72"/>
      <c r="M10" s="72"/>
      <c r="N10" s="72"/>
      <c r="O10" s="72"/>
      <c r="Q10" s="937" t="s">
        <v>56</v>
      </c>
      <c r="R10" s="63" t="s">
        <v>52</v>
      </c>
      <c r="S10" s="72"/>
      <c r="T10" s="72"/>
      <c r="U10" s="72"/>
      <c r="V10" s="72"/>
      <c r="W10" s="72"/>
    </row>
    <row r="11" spans="1:23" s="37" customFormat="1" ht="24.9" customHeight="1" x14ac:dyDescent="0.3">
      <c r="A11" s="937"/>
      <c r="B11" s="63" t="s">
        <v>53</v>
      </c>
      <c r="C11" s="462">
        <v>7493</v>
      </c>
      <c r="D11" s="462">
        <v>7647</v>
      </c>
      <c r="E11" s="462">
        <v>7804</v>
      </c>
      <c r="F11" s="462">
        <v>7964</v>
      </c>
      <c r="G11" s="462">
        <v>8128</v>
      </c>
      <c r="I11" s="937"/>
      <c r="J11" s="63" t="s">
        <v>53</v>
      </c>
      <c r="K11" s="72"/>
      <c r="L11" s="72"/>
      <c r="M11" s="72"/>
      <c r="N11" s="72"/>
      <c r="O11" s="72"/>
      <c r="Q11" s="937"/>
      <c r="R11" s="63" t="s">
        <v>53</v>
      </c>
      <c r="S11" s="72"/>
      <c r="T11" s="72"/>
      <c r="U11" s="72"/>
      <c r="V11" s="72"/>
      <c r="W11" s="72"/>
    </row>
    <row r="12" spans="1:23" s="37" customFormat="1" ht="24.9" customHeight="1" x14ac:dyDescent="0.3">
      <c r="A12" s="937"/>
      <c r="B12" s="63" t="s">
        <v>51</v>
      </c>
      <c r="C12" s="78">
        <f>C10-C11</f>
        <v>0</v>
      </c>
      <c r="D12" s="78">
        <f>D10-D11</f>
        <v>0</v>
      </c>
      <c r="E12" s="78">
        <f t="shared" ref="E12:G12" si="6">E10-E11</f>
        <v>0</v>
      </c>
      <c r="F12" s="78">
        <f t="shared" si="6"/>
        <v>0</v>
      </c>
      <c r="G12" s="78">
        <f t="shared" si="6"/>
        <v>0</v>
      </c>
      <c r="I12" s="937"/>
      <c r="J12" s="63" t="s">
        <v>51</v>
      </c>
      <c r="K12" s="78">
        <f>K10-K11</f>
        <v>0</v>
      </c>
      <c r="L12" s="78">
        <f>L10-L11</f>
        <v>0</v>
      </c>
      <c r="M12" s="78">
        <f t="shared" ref="M12:O12" si="7">M10-M11</f>
        <v>0</v>
      </c>
      <c r="N12" s="78">
        <f t="shared" si="7"/>
        <v>0</v>
      </c>
      <c r="O12" s="78">
        <f t="shared" si="7"/>
        <v>0</v>
      </c>
      <c r="Q12" s="937"/>
      <c r="R12" s="63" t="s">
        <v>51</v>
      </c>
      <c r="S12" s="78">
        <f>S10-S11</f>
        <v>0</v>
      </c>
      <c r="T12" s="78">
        <f>T10-T11</f>
        <v>0</v>
      </c>
      <c r="U12" s="78">
        <f t="shared" ref="U12:W12" si="8">U10-U11</f>
        <v>0</v>
      </c>
      <c r="V12" s="78">
        <f t="shared" si="8"/>
        <v>0</v>
      </c>
      <c r="W12" s="78">
        <f t="shared" si="8"/>
        <v>0</v>
      </c>
    </row>
    <row r="13" spans="1:23" s="37" customFormat="1" ht="24.9" customHeight="1" x14ac:dyDescent="0.3">
      <c r="A13" s="937" t="s">
        <v>341</v>
      </c>
      <c r="B13" s="63" t="s">
        <v>52</v>
      </c>
      <c r="C13" s="462">
        <v>6685</v>
      </c>
      <c r="D13" s="462">
        <v>6822</v>
      </c>
      <c r="E13" s="462">
        <v>6963</v>
      </c>
      <c r="F13" s="462">
        <v>7106</v>
      </c>
      <c r="G13" s="462">
        <v>7252</v>
      </c>
      <c r="I13" s="937" t="s">
        <v>341</v>
      </c>
      <c r="J13" s="63" t="s">
        <v>52</v>
      </c>
      <c r="K13" s="72"/>
      <c r="L13" s="72"/>
      <c r="M13" s="72"/>
      <c r="N13" s="72"/>
      <c r="O13" s="72"/>
      <c r="Q13" s="937" t="s">
        <v>341</v>
      </c>
      <c r="R13" s="63" t="s">
        <v>52</v>
      </c>
      <c r="S13" s="72"/>
      <c r="T13" s="72"/>
      <c r="U13" s="72"/>
      <c r="V13" s="72"/>
      <c r="W13" s="72"/>
    </row>
    <row r="14" spans="1:23" s="37" customFormat="1" ht="24.9" customHeight="1" x14ac:dyDescent="0.3">
      <c r="A14" s="937"/>
      <c r="B14" s="63" t="s">
        <v>53</v>
      </c>
      <c r="C14" s="462">
        <v>6685</v>
      </c>
      <c r="D14" s="462">
        <v>6822</v>
      </c>
      <c r="E14" s="462">
        <v>6963</v>
      </c>
      <c r="F14" s="462">
        <v>7106</v>
      </c>
      <c r="G14" s="462">
        <v>7252</v>
      </c>
      <c r="I14" s="937"/>
      <c r="J14" s="63" t="s">
        <v>53</v>
      </c>
      <c r="K14" s="72"/>
      <c r="L14" s="72"/>
      <c r="M14" s="72"/>
      <c r="N14" s="72"/>
      <c r="O14" s="72"/>
      <c r="Q14" s="937"/>
      <c r="R14" s="63" t="s">
        <v>53</v>
      </c>
      <c r="S14" s="72"/>
      <c r="T14" s="72"/>
      <c r="U14" s="72"/>
      <c r="V14" s="72"/>
      <c r="W14" s="72"/>
    </row>
    <row r="15" spans="1:23" s="37" customFormat="1" ht="24.9" customHeight="1" x14ac:dyDescent="0.3">
      <c r="A15" s="937"/>
      <c r="B15" s="63" t="s">
        <v>51</v>
      </c>
      <c r="C15" s="78">
        <f>C13-C14</f>
        <v>0</v>
      </c>
      <c r="D15" s="78">
        <f t="shared" ref="D15:G15" si="9">D13-D14</f>
        <v>0</v>
      </c>
      <c r="E15" s="78">
        <f t="shared" si="9"/>
        <v>0</v>
      </c>
      <c r="F15" s="78">
        <f t="shared" si="9"/>
        <v>0</v>
      </c>
      <c r="G15" s="78">
        <f t="shared" si="9"/>
        <v>0</v>
      </c>
      <c r="I15" s="937"/>
      <c r="J15" s="63" t="s">
        <v>51</v>
      </c>
      <c r="K15" s="78">
        <f>K13-K14</f>
        <v>0</v>
      </c>
      <c r="L15" s="78">
        <f t="shared" ref="L15:O15" si="10">L13-L14</f>
        <v>0</v>
      </c>
      <c r="M15" s="78">
        <f t="shared" si="10"/>
        <v>0</v>
      </c>
      <c r="N15" s="78">
        <f t="shared" si="10"/>
        <v>0</v>
      </c>
      <c r="O15" s="78">
        <f t="shared" si="10"/>
        <v>0</v>
      </c>
      <c r="Q15" s="937"/>
      <c r="R15" s="63" t="s">
        <v>51</v>
      </c>
      <c r="S15" s="78">
        <f>S13-S14</f>
        <v>0</v>
      </c>
      <c r="T15" s="78">
        <f t="shared" ref="T15:W15" si="11">T13-T14</f>
        <v>0</v>
      </c>
      <c r="U15" s="78">
        <f t="shared" si="11"/>
        <v>0</v>
      </c>
      <c r="V15" s="78">
        <f t="shared" si="11"/>
        <v>0</v>
      </c>
      <c r="W15" s="78">
        <f t="shared" si="11"/>
        <v>0</v>
      </c>
    </row>
    <row r="16" spans="1:23" s="37" customFormat="1" ht="24.9" customHeight="1" x14ac:dyDescent="0.3">
      <c r="A16" s="937" t="s">
        <v>342</v>
      </c>
      <c r="B16" s="63" t="s">
        <v>52</v>
      </c>
      <c r="C16" s="462">
        <v>5945</v>
      </c>
      <c r="D16" s="462">
        <v>6067</v>
      </c>
      <c r="E16" s="462">
        <v>6192</v>
      </c>
      <c r="F16" s="462">
        <v>6319</v>
      </c>
      <c r="G16" s="462">
        <v>6449</v>
      </c>
      <c r="I16" s="937" t="s">
        <v>342</v>
      </c>
      <c r="J16" s="63" t="s">
        <v>52</v>
      </c>
      <c r="K16" s="72"/>
      <c r="L16" s="72"/>
      <c r="M16" s="72"/>
      <c r="N16" s="72"/>
      <c r="O16" s="72"/>
      <c r="Q16" s="937" t="s">
        <v>342</v>
      </c>
      <c r="R16" s="63" t="s">
        <v>52</v>
      </c>
      <c r="S16" s="72"/>
      <c r="T16" s="72"/>
      <c r="U16" s="72"/>
      <c r="V16" s="72"/>
      <c r="W16" s="72"/>
    </row>
    <row r="17" spans="1:23" s="37" customFormat="1" ht="24.9" customHeight="1" x14ac:dyDescent="0.3">
      <c r="A17" s="937"/>
      <c r="B17" s="63" t="s">
        <v>53</v>
      </c>
      <c r="C17" s="462">
        <v>5945</v>
      </c>
      <c r="D17" s="462">
        <v>6067</v>
      </c>
      <c r="E17" s="462">
        <v>6192</v>
      </c>
      <c r="F17" s="462">
        <v>6319</v>
      </c>
      <c r="G17" s="462">
        <v>6449</v>
      </c>
      <c r="I17" s="937"/>
      <c r="J17" s="63" t="s">
        <v>53</v>
      </c>
      <c r="K17" s="72"/>
      <c r="L17" s="72"/>
      <c r="M17" s="72"/>
      <c r="N17" s="72"/>
      <c r="O17" s="72"/>
      <c r="Q17" s="937"/>
      <c r="R17" s="63" t="s">
        <v>53</v>
      </c>
      <c r="S17" s="72"/>
      <c r="T17" s="72"/>
      <c r="U17" s="72"/>
      <c r="V17" s="72"/>
      <c r="W17" s="72"/>
    </row>
    <row r="18" spans="1:23" s="37" customFormat="1" ht="24.9" customHeight="1" x14ac:dyDescent="0.3">
      <c r="A18" s="937"/>
      <c r="B18" s="63" t="s">
        <v>51</v>
      </c>
      <c r="C18" s="78">
        <f>C16-C17</f>
        <v>0</v>
      </c>
      <c r="D18" s="78">
        <f t="shared" ref="D18:G18" si="12">D16-D17</f>
        <v>0</v>
      </c>
      <c r="E18" s="78">
        <f t="shared" si="12"/>
        <v>0</v>
      </c>
      <c r="F18" s="78">
        <f t="shared" si="12"/>
        <v>0</v>
      </c>
      <c r="G18" s="78">
        <f t="shared" si="12"/>
        <v>0</v>
      </c>
      <c r="I18" s="937"/>
      <c r="J18" s="63" t="s">
        <v>51</v>
      </c>
      <c r="K18" s="78">
        <f>K16-K17</f>
        <v>0</v>
      </c>
      <c r="L18" s="78">
        <f t="shared" ref="L18:O18" si="13">L16-L17</f>
        <v>0</v>
      </c>
      <c r="M18" s="78">
        <f t="shared" si="13"/>
        <v>0</v>
      </c>
      <c r="N18" s="78">
        <f t="shared" si="13"/>
        <v>0</v>
      </c>
      <c r="O18" s="78">
        <f t="shared" si="13"/>
        <v>0</v>
      </c>
      <c r="Q18" s="937"/>
      <c r="R18" s="63" t="s">
        <v>51</v>
      </c>
      <c r="S18" s="78">
        <f>S16-S17</f>
        <v>0</v>
      </c>
      <c r="T18" s="78">
        <f t="shared" ref="T18:W18" si="14">T16-T17</f>
        <v>0</v>
      </c>
      <c r="U18" s="78">
        <f t="shared" si="14"/>
        <v>0</v>
      </c>
      <c r="V18" s="78">
        <f t="shared" si="14"/>
        <v>0</v>
      </c>
      <c r="W18" s="78">
        <f t="shared" si="14"/>
        <v>0</v>
      </c>
    </row>
    <row r="19" spans="1:23" s="37" customFormat="1" ht="24.9" customHeight="1" x14ac:dyDescent="0.3">
      <c r="A19" s="937" t="s">
        <v>238</v>
      </c>
      <c r="B19" s="63" t="s">
        <v>52</v>
      </c>
      <c r="C19" s="164"/>
      <c r="D19" s="164"/>
      <c r="E19" s="164"/>
      <c r="F19" s="164"/>
      <c r="G19" s="164"/>
      <c r="I19" s="937" t="s">
        <v>238</v>
      </c>
      <c r="J19" s="63" t="s">
        <v>52</v>
      </c>
      <c r="K19" s="164"/>
      <c r="L19" s="164"/>
      <c r="M19" s="164"/>
      <c r="N19" s="164"/>
      <c r="O19" s="164"/>
      <c r="Q19" s="937" t="s">
        <v>238</v>
      </c>
      <c r="R19" s="63" t="s">
        <v>52</v>
      </c>
      <c r="S19" s="164"/>
      <c r="T19" s="164"/>
      <c r="U19" s="164"/>
      <c r="V19" s="164"/>
      <c r="W19" s="164"/>
    </row>
    <row r="20" spans="1:23" s="37" customFormat="1" ht="24.9" customHeight="1" x14ac:dyDescent="0.3">
      <c r="A20" s="937"/>
      <c r="B20" s="63" t="s">
        <v>53</v>
      </c>
      <c r="C20" s="164"/>
      <c r="D20" s="164"/>
      <c r="E20" s="164"/>
      <c r="F20" s="164"/>
      <c r="G20" s="164"/>
      <c r="I20" s="937"/>
      <c r="J20" s="63" t="s">
        <v>53</v>
      </c>
      <c r="K20" s="164"/>
      <c r="L20" s="164"/>
      <c r="M20" s="164"/>
      <c r="N20" s="164"/>
      <c r="O20" s="164"/>
      <c r="Q20" s="937"/>
      <c r="R20" s="63" t="s">
        <v>53</v>
      </c>
      <c r="S20" s="164"/>
      <c r="T20" s="164"/>
      <c r="U20" s="164"/>
      <c r="V20" s="164"/>
      <c r="W20" s="164"/>
    </row>
    <row r="21" spans="1:23" s="37" customFormat="1" ht="24.9" customHeight="1" x14ac:dyDescent="0.3">
      <c r="A21" s="937"/>
      <c r="B21" s="63" t="s">
        <v>51</v>
      </c>
      <c r="C21" s="78">
        <f>C19-C20</f>
        <v>0</v>
      </c>
      <c r="D21" s="78">
        <f t="shared" ref="D21:G21" si="15">D19-D20</f>
        <v>0</v>
      </c>
      <c r="E21" s="78">
        <f t="shared" si="15"/>
        <v>0</v>
      </c>
      <c r="F21" s="78">
        <f t="shared" si="15"/>
        <v>0</v>
      </c>
      <c r="G21" s="78">
        <f t="shared" si="15"/>
        <v>0</v>
      </c>
      <c r="I21" s="937"/>
      <c r="J21" s="63" t="s">
        <v>51</v>
      </c>
      <c r="K21" s="78">
        <f>K19-K20</f>
        <v>0</v>
      </c>
      <c r="L21" s="78">
        <f t="shared" ref="L21:O21" si="16">L19-L20</f>
        <v>0</v>
      </c>
      <c r="M21" s="78">
        <f t="shared" si="16"/>
        <v>0</v>
      </c>
      <c r="N21" s="78">
        <f t="shared" si="16"/>
        <v>0</v>
      </c>
      <c r="O21" s="78">
        <f t="shared" si="16"/>
        <v>0</v>
      </c>
      <c r="Q21" s="937"/>
      <c r="R21" s="63" t="s">
        <v>51</v>
      </c>
      <c r="S21" s="78">
        <f>S19-S20</f>
        <v>0</v>
      </c>
      <c r="T21" s="78">
        <f t="shared" ref="T21:W21" si="17">T19-T20</f>
        <v>0</v>
      </c>
      <c r="U21" s="78">
        <f t="shared" si="17"/>
        <v>0</v>
      </c>
      <c r="V21" s="78">
        <f t="shared" si="17"/>
        <v>0</v>
      </c>
      <c r="W21" s="78">
        <f t="shared" si="17"/>
        <v>0</v>
      </c>
    </row>
    <row r="22" spans="1:23" s="439" customFormat="1" ht="36" customHeight="1" x14ac:dyDescent="0.3">
      <c r="A22" s="926" t="s">
        <v>633</v>
      </c>
      <c r="B22" s="927"/>
      <c r="C22" s="927"/>
      <c r="D22" s="927"/>
      <c r="E22" s="927"/>
      <c r="F22" s="927"/>
      <c r="G22" s="928"/>
      <c r="I22" s="926" t="s">
        <v>633</v>
      </c>
      <c r="J22" s="927"/>
      <c r="K22" s="927"/>
      <c r="L22" s="927"/>
      <c r="M22" s="927"/>
      <c r="N22" s="927"/>
      <c r="O22" s="928"/>
      <c r="Q22" s="926" t="s">
        <v>633</v>
      </c>
      <c r="R22" s="927"/>
      <c r="S22" s="927"/>
      <c r="T22" s="927"/>
      <c r="U22" s="927"/>
      <c r="V22" s="927"/>
      <c r="W22" s="928"/>
    </row>
    <row r="23" spans="1:23" s="16" customFormat="1" ht="60" customHeight="1" x14ac:dyDescent="0.3">
      <c r="A23" s="540" t="s">
        <v>104</v>
      </c>
      <c r="B23" s="598"/>
      <c r="C23" s="598"/>
      <c r="D23" s="598"/>
      <c r="E23" s="598"/>
      <c r="F23" s="598"/>
      <c r="G23" s="599"/>
      <c r="I23" s="540" t="s">
        <v>104</v>
      </c>
      <c r="J23" s="598"/>
      <c r="K23" s="598"/>
      <c r="L23" s="598"/>
      <c r="M23" s="598"/>
      <c r="N23" s="598"/>
      <c r="O23" s="599"/>
      <c r="Q23" s="540" t="s">
        <v>104</v>
      </c>
      <c r="R23" s="598"/>
      <c r="S23" s="598"/>
      <c r="T23" s="598"/>
      <c r="U23" s="598"/>
      <c r="V23" s="598"/>
      <c r="W23" s="599"/>
    </row>
    <row r="27" spans="1:23" ht="24.9" customHeight="1" x14ac:dyDescent="0.3"/>
  </sheetData>
  <sheetProtection algorithmName="SHA-512" hashValue="XiFlyVjP9X0q4LkMqX0etUsgXA4e37whnbgky3nUYVmlVJpmJ7bPCH0fU/pL7d6hzYGGCbYZd1BHjmHHHLcT2Q==" saltValue="yHp2oZhYRBUyFfIlwWM/2w==" spinCount="100000" sheet="1" objects="1" scenarios="1"/>
  <mergeCells count="28">
    <mergeCell ref="A2:G2"/>
    <mergeCell ref="A4:A6"/>
    <mergeCell ref="A7:A9"/>
    <mergeCell ref="A10:A12"/>
    <mergeCell ref="A23:G23"/>
    <mergeCell ref="A13:A15"/>
    <mergeCell ref="A16:A18"/>
    <mergeCell ref="A19:A21"/>
    <mergeCell ref="A22:G22"/>
    <mergeCell ref="I1:W1"/>
    <mergeCell ref="I2:O2"/>
    <mergeCell ref="I4:I6"/>
    <mergeCell ref="I7:I9"/>
    <mergeCell ref="I10:I12"/>
    <mergeCell ref="Q2:W2"/>
    <mergeCell ref="Q4:Q6"/>
    <mergeCell ref="Q7:Q9"/>
    <mergeCell ref="Q10:Q12"/>
    <mergeCell ref="Q19:Q21"/>
    <mergeCell ref="I16:I18"/>
    <mergeCell ref="I19:I21"/>
    <mergeCell ref="I23:O23"/>
    <mergeCell ref="I13:I15"/>
    <mergeCell ref="Q23:W23"/>
    <mergeCell ref="Q13:Q15"/>
    <mergeCell ref="Q16:Q18"/>
    <mergeCell ref="I22:O22"/>
    <mergeCell ref="Q22:W22"/>
  </mergeCells>
  <dataValidations xWindow="266" yWindow="340" count="1">
    <dataValidation allowBlank="1" showErrorMessage="1" prompt="Input volume in the unit selected in Table 2-3" sqref="C4:G5 C7:G8 C10:G11 C13:G14 C16:G17 C19:G20 K4:O5 K7:O8 K10:O11 K13:O14 K16:O17 K19:O20 S4:W5 S7:W8 S10:W11 S13:W14 S16:W17 S19:W20" xr:uid="{F8942E78-5435-459C-9B1D-DAD5DA685B41}"/>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W69"/>
  <sheetViews>
    <sheetView zoomScaleNormal="100" workbookViewId="0">
      <selection activeCell="M10" sqref="M10"/>
    </sheetView>
  </sheetViews>
  <sheetFormatPr defaultColWidth="8.88671875" defaultRowHeight="14.4" x14ac:dyDescent="0.3"/>
  <cols>
    <col min="1" max="2" width="15.6640625" customWidth="1"/>
    <col min="3" max="7" width="10.6640625" customWidth="1"/>
    <col min="9" max="10" width="15.6640625" customWidth="1"/>
    <col min="11" max="15" width="10.6640625" customWidth="1"/>
    <col min="17" max="18" width="15.6640625" customWidth="1"/>
    <col min="19" max="23" width="10.6640625" customWidth="1"/>
  </cols>
  <sheetData>
    <row r="1" spans="1:23" ht="18" x14ac:dyDescent="0.35">
      <c r="I1" s="648" t="s">
        <v>480</v>
      </c>
      <c r="J1" s="648"/>
      <c r="K1" s="648"/>
      <c r="L1" s="648"/>
      <c r="M1" s="648"/>
      <c r="N1" s="648"/>
      <c r="O1" s="648"/>
      <c r="P1" s="648"/>
      <c r="Q1" s="648"/>
      <c r="R1" s="648"/>
      <c r="S1" s="648"/>
      <c r="T1" s="648"/>
      <c r="U1" s="648"/>
      <c r="V1" s="648"/>
      <c r="W1" s="648"/>
    </row>
    <row r="2" spans="1:23" ht="36.75" customHeight="1" x14ac:dyDescent="0.3">
      <c r="A2" s="536" t="s">
        <v>461</v>
      </c>
      <c r="B2" s="537"/>
      <c r="C2" s="537"/>
      <c r="D2" s="537"/>
      <c r="E2" s="537"/>
      <c r="F2" s="537"/>
      <c r="G2" s="538"/>
      <c r="H2" t="s">
        <v>620</v>
      </c>
      <c r="I2" s="934" t="s">
        <v>339</v>
      </c>
      <c r="J2" s="935"/>
      <c r="K2" s="935"/>
      <c r="L2" s="935"/>
      <c r="M2" s="935"/>
      <c r="N2" s="935"/>
      <c r="O2" s="936"/>
      <c r="Q2" s="934" t="s">
        <v>340</v>
      </c>
      <c r="R2" s="935"/>
      <c r="S2" s="935"/>
      <c r="T2" s="935"/>
      <c r="U2" s="935"/>
      <c r="V2" s="935"/>
      <c r="W2" s="936"/>
    </row>
    <row r="3" spans="1:23" ht="35.25" customHeight="1" x14ac:dyDescent="0.3">
      <c r="A3" s="61" t="s">
        <v>38</v>
      </c>
      <c r="B3" s="62"/>
      <c r="C3" s="104" t="s">
        <v>609</v>
      </c>
      <c r="D3" s="104" t="s">
        <v>610</v>
      </c>
      <c r="E3" s="104" t="s">
        <v>611</v>
      </c>
      <c r="F3" s="104" t="s">
        <v>612</v>
      </c>
      <c r="G3" s="320" t="s">
        <v>649</v>
      </c>
      <c r="I3" s="61" t="s">
        <v>38</v>
      </c>
      <c r="J3" s="62"/>
      <c r="K3" s="104" t="s">
        <v>608</v>
      </c>
      <c r="L3" s="104" t="s">
        <v>609</v>
      </c>
      <c r="M3" s="104" t="s">
        <v>610</v>
      </c>
      <c r="N3" s="104" t="s">
        <v>611</v>
      </c>
      <c r="O3" s="320" t="s">
        <v>650</v>
      </c>
      <c r="Q3" s="61" t="s">
        <v>38</v>
      </c>
      <c r="R3" s="62"/>
      <c r="S3" s="104" t="s">
        <v>608</v>
      </c>
      <c r="T3" s="104" t="s">
        <v>609</v>
      </c>
      <c r="U3" s="104" t="s">
        <v>610</v>
      </c>
      <c r="V3" s="104" t="s">
        <v>611</v>
      </c>
      <c r="W3" s="320" t="s">
        <v>650</v>
      </c>
    </row>
    <row r="4" spans="1:23" ht="24.9" customHeight="1" x14ac:dyDescent="0.3">
      <c r="A4" s="938" t="s">
        <v>54</v>
      </c>
      <c r="B4" s="63" t="s">
        <v>52</v>
      </c>
      <c r="C4" s="165"/>
      <c r="D4" s="165"/>
      <c r="E4" s="165"/>
      <c r="F4" s="165"/>
      <c r="G4" s="165"/>
      <c r="I4" s="938" t="s">
        <v>54</v>
      </c>
      <c r="J4" s="63" t="s">
        <v>52</v>
      </c>
      <c r="K4" s="165"/>
      <c r="L4" s="165"/>
      <c r="M4" s="165"/>
      <c r="N4" s="165"/>
      <c r="O4" s="165"/>
      <c r="Q4" s="938" t="s">
        <v>54</v>
      </c>
      <c r="R4" s="63" t="s">
        <v>52</v>
      </c>
      <c r="S4" s="165"/>
      <c r="T4" s="165"/>
      <c r="U4" s="165"/>
      <c r="V4" s="165"/>
      <c r="W4" s="165"/>
    </row>
    <row r="5" spans="1:23" ht="24.9" customHeight="1" x14ac:dyDescent="0.3">
      <c r="A5" s="938"/>
      <c r="B5" s="63" t="s">
        <v>53</v>
      </c>
      <c r="C5" s="165"/>
      <c r="D5" s="165"/>
      <c r="E5" s="165"/>
      <c r="F5" s="165"/>
      <c r="G5" s="165"/>
      <c r="I5" s="938"/>
      <c r="J5" s="63" t="s">
        <v>53</v>
      </c>
      <c r="K5" s="165"/>
      <c r="L5" s="165"/>
      <c r="M5" s="165"/>
      <c r="N5" s="165"/>
      <c r="O5" s="165"/>
      <c r="Q5" s="938"/>
      <c r="R5" s="63" t="s">
        <v>53</v>
      </c>
      <c r="S5" s="165"/>
      <c r="T5" s="165"/>
      <c r="U5" s="165"/>
      <c r="V5" s="165"/>
      <c r="W5" s="165"/>
    </row>
    <row r="6" spans="1:23" ht="24.9" customHeight="1" x14ac:dyDescent="0.3">
      <c r="A6" s="938"/>
      <c r="B6" s="63" t="s">
        <v>51</v>
      </c>
      <c r="C6" s="166">
        <f>C4-C5</f>
        <v>0</v>
      </c>
      <c r="D6" s="166">
        <f t="shared" ref="D6:G6" si="0">D4-D5</f>
        <v>0</v>
      </c>
      <c r="E6" s="166">
        <f t="shared" si="0"/>
        <v>0</v>
      </c>
      <c r="F6" s="166">
        <f t="shared" si="0"/>
        <v>0</v>
      </c>
      <c r="G6" s="166">
        <f t="shared" si="0"/>
        <v>0</v>
      </c>
      <c r="I6" s="938"/>
      <c r="J6" s="63" t="s">
        <v>51</v>
      </c>
      <c r="K6" s="166">
        <f>K4-K5</f>
        <v>0</v>
      </c>
      <c r="L6" s="166">
        <f t="shared" ref="L6:O6" si="1">L4-L5</f>
        <v>0</v>
      </c>
      <c r="M6" s="166">
        <f t="shared" si="1"/>
        <v>0</v>
      </c>
      <c r="N6" s="166">
        <f t="shared" si="1"/>
        <v>0</v>
      </c>
      <c r="O6" s="166">
        <f t="shared" si="1"/>
        <v>0</v>
      </c>
      <c r="Q6" s="938"/>
      <c r="R6" s="63" t="s">
        <v>51</v>
      </c>
      <c r="S6" s="166">
        <f>S4-S5</f>
        <v>0</v>
      </c>
      <c r="T6" s="166">
        <f t="shared" ref="T6:W6" si="2">T4-T5</f>
        <v>0</v>
      </c>
      <c r="U6" s="166">
        <f t="shared" si="2"/>
        <v>0</v>
      </c>
      <c r="V6" s="166">
        <f t="shared" si="2"/>
        <v>0</v>
      </c>
      <c r="W6" s="166">
        <f t="shared" si="2"/>
        <v>0</v>
      </c>
    </row>
    <row r="7" spans="1:23" ht="24.9" customHeight="1" x14ac:dyDescent="0.3">
      <c r="A7" s="938" t="s">
        <v>55</v>
      </c>
      <c r="B7" s="63" t="s">
        <v>52</v>
      </c>
      <c r="C7" s="165"/>
      <c r="D7" s="165"/>
      <c r="E7" s="165"/>
      <c r="F7" s="165"/>
      <c r="G7" s="165"/>
      <c r="I7" s="938" t="s">
        <v>55</v>
      </c>
      <c r="J7" s="63" t="s">
        <v>52</v>
      </c>
      <c r="K7" s="165"/>
      <c r="L7" s="165"/>
      <c r="M7" s="165"/>
      <c r="N7" s="165"/>
      <c r="O7" s="165"/>
      <c r="Q7" s="938" t="s">
        <v>55</v>
      </c>
      <c r="R7" s="63" t="s">
        <v>52</v>
      </c>
      <c r="S7" s="165"/>
      <c r="T7" s="165"/>
      <c r="U7" s="165"/>
      <c r="V7" s="165"/>
      <c r="W7" s="165"/>
    </row>
    <row r="8" spans="1:23" ht="24.9" customHeight="1" x14ac:dyDescent="0.3">
      <c r="A8" s="938"/>
      <c r="B8" s="63" t="s">
        <v>53</v>
      </c>
      <c r="C8" s="165"/>
      <c r="D8" s="165"/>
      <c r="E8" s="165"/>
      <c r="F8" s="165"/>
      <c r="G8" s="165"/>
      <c r="I8" s="938"/>
      <c r="J8" s="63" t="s">
        <v>53</v>
      </c>
      <c r="K8" s="165"/>
      <c r="L8" s="165"/>
      <c r="M8" s="165"/>
      <c r="N8" s="165"/>
      <c r="O8" s="165"/>
      <c r="Q8" s="938"/>
      <c r="R8" s="63" t="s">
        <v>53</v>
      </c>
      <c r="S8" s="165"/>
      <c r="T8" s="165"/>
      <c r="U8" s="165"/>
      <c r="V8" s="165"/>
      <c r="W8" s="165"/>
    </row>
    <row r="9" spans="1:23" ht="24.9" customHeight="1" x14ac:dyDescent="0.3">
      <c r="A9" s="938"/>
      <c r="B9" s="63" t="s">
        <v>51</v>
      </c>
      <c r="C9" s="166">
        <f>C7-C8</f>
        <v>0</v>
      </c>
      <c r="D9" s="166">
        <f t="shared" ref="D9:G9" si="3">D7-D8</f>
        <v>0</v>
      </c>
      <c r="E9" s="166">
        <f t="shared" si="3"/>
        <v>0</v>
      </c>
      <c r="F9" s="166">
        <f t="shared" si="3"/>
        <v>0</v>
      </c>
      <c r="G9" s="166">
        <f t="shared" si="3"/>
        <v>0</v>
      </c>
      <c r="I9" s="938"/>
      <c r="J9" s="63" t="s">
        <v>51</v>
      </c>
      <c r="K9" s="166">
        <f>K7-K8</f>
        <v>0</v>
      </c>
      <c r="L9" s="166">
        <f t="shared" ref="L9:O9" si="4">L7-L8</f>
        <v>0</v>
      </c>
      <c r="M9" s="166">
        <f t="shared" si="4"/>
        <v>0</v>
      </c>
      <c r="N9" s="166">
        <f t="shared" si="4"/>
        <v>0</v>
      </c>
      <c r="O9" s="166">
        <f t="shared" si="4"/>
        <v>0</v>
      </c>
      <c r="Q9" s="938"/>
      <c r="R9" s="63" t="s">
        <v>51</v>
      </c>
      <c r="S9" s="166">
        <f>S7-S8</f>
        <v>0</v>
      </c>
      <c r="T9" s="166">
        <f t="shared" ref="T9:W9" si="5">T7-T8</f>
        <v>0</v>
      </c>
      <c r="U9" s="166">
        <f t="shared" si="5"/>
        <v>0</v>
      </c>
      <c r="V9" s="166">
        <f t="shared" si="5"/>
        <v>0</v>
      </c>
      <c r="W9" s="166">
        <f t="shared" si="5"/>
        <v>0</v>
      </c>
    </row>
    <row r="10" spans="1:23" ht="24.9" customHeight="1" x14ac:dyDescent="0.3">
      <c r="A10" s="938" t="s">
        <v>56</v>
      </c>
      <c r="B10" s="63" t="s">
        <v>52</v>
      </c>
      <c r="C10" s="165"/>
      <c r="D10" s="165"/>
      <c r="E10" s="165"/>
      <c r="F10" s="165"/>
      <c r="G10" s="165"/>
      <c r="I10" s="938" t="s">
        <v>56</v>
      </c>
      <c r="J10" s="63" t="s">
        <v>52</v>
      </c>
      <c r="K10" s="165"/>
      <c r="L10" s="165"/>
      <c r="M10" s="165"/>
      <c r="N10" s="165"/>
      <c r="O10" s="165"/>
      <c r="Q10" s="938" t="s">
        <v>56</v>
      </c>
      <c r="R10" s="63" t="s">
        <v>52</v>
      </c>
      <c r="S10" s="165"/>
      <c r="T10" s="165"/>
      <c r="U10" s="165"/>
      <c r="V10" s="165"/>
      <c r="W10" s="165"/>
    </row>
    <row r="11" spans="1:23" ht="24.9" customHeight="1" x14ac:dyDescent="0.3">
      <c r="A11" s="938"/>
      <c r="B11" s="63" t="s">
        <v>53</v>
      </c>
      <c r="C11" s="165"/>
      <c r="D11" s="165"/>
      <c r="E11" s="165"/>
      <c r="F11" s="165"/>
      <c r="G11" s="165"/>
      <c r="I11" s="938"/>
      <c r="J11" s="63" t="s">
        <v>53</v>
      </c>
      <c r="K11" s="165"/>
      <c r="L11" s="165"/>
      <c r="M11" s="165"/>
      <c r="N11" s="165"/>
      <c r="O11" s="165"/>
      <c r="Q11" s="938"/>
      <c r="R11" s="63" t="s">
        <v>53</v>
      </c>
      <c r="S11" s="165"/>
      <c r="T11" s="165"/>
      <c r="U11" s="165"/>
      <c r="V11" s="165"/>
      <c r="W11" s="165"/>
    </row>
    <row r="12" spans="1:23" ht="24.9" customHeight="1" x14ac:dyDescent="0.3">
      <c r="A12" s="938"/>
      <c r="B12" s="63" t="s">
        <v>51</v>
      </c>
      <c r="C12" s="166">
        <f>C10-C11</f>
        <v>0</v>
      </c>
      <c r="D12" s="166">
        <f t="shared" ref="D12:G12" si="6">D10-D11</f>
        <v>0</v>
      </c>
      <c r="E12" s="166">
        <f t="shared" si="6"/>
        <v>0</v>
      </c>
      <c r="F12" s="166">
        <f t="shared" si="6"/>
        <v>0</v>
      </c>
      <c r="G12" s="166">
        <f t="shared" si="6"/>
        <v>0</v>
      </c>
      <c r="I12" s="938"/>
      <c r="J12" s="63" t="s">
        <v>51</v>
      </c>
      <c r="K12" s="166">
        <f>K10-K11</f>
        <v>0</v>
      </c>
      <c r="L12" s="166">
        <f t="shared" ref="L12:O12" si="7">L10-L11</f>
        <v>0</v>
      </c>
      <c r="M12" s="166">
        <f t="shared" si="7"/>
        <v>0</v>
      </c>
      <c r="N12" s="166">
        <f t="shared" si="7"/>
        <v>0</v>
      </c>
      <c r="O12" s="166">
        <f t="shared" si="7"/>
        <v>0</v>
      </c>
      <c r="Q12" s="938"/>
      <c r="R12" s="63" t="s">
        <v>51</v>
      </c>
      <c r="S12" s="166">
        <f>S10-S11</f>
        <v>0</v>
      </c>
      <c r="T12" s="166">
        <f t="shared" ref="T12:W12" si="8">T10-T11</f>
        <v>0</v>
      </c>
      <c r="U12" s="166">
        <f t="shared" si="8"/>
        <v>0</v>
      </c>
      <c r="V12" s="166">
        <f t="shared" si="8"/>
        <v>0</v>
      </c>
      <c r="W12" s="166">
        <f t="shared" si="8"/>
        <v>0</v>
      </c>
    </row>
    <row r="13" spans="1:23" ht="24.9" customHeight="1" x14ac:dyDescent="0.3">
      <c r="A13" s="938" t="s">
        <v>341</v>
      </c>
      <c r="B13" s="63" t="s">
        <v>52</v>
      </c>
      <c r="C13" s="165"/>
      <c r="D13" s="165"/>
      <c r="E13" s="165"/>
      <c r="F13" s="165"/>
      <c r="G13" s="165"/>
      <c r="I13" s="938" t="s">
        <v>341</v>
      </c>
      <c r="J13" s="63" t="s">
        <v>52</v>
      </c>
      <c r="K13" s="165"/>
      <c r="L13" s="165"/>
      <c r="M13" s="165"/>
      <c r="N13" s="165"/>
      <c r="O13" s="165"/>
      <c r="Q13" s="938" t="s">
        <v>341</v>
      </c>
      <c r="R13" s="63" t="s">
        <v>52</v>
      </c>
      <c r="S13" s="165"/>
      <c r="T13" s="165"/>
      <c r="U13" s="165"/>
      <c r="V13" s="165"/>
      <c r="W13" s="165"/>
    </row>
    <row r="14" spans="1:23" ht="24.9" customHeight="1" x14ac:dyDescent="0.3">
      <c r="A14" s="938"/>
      <c r="B14" s="63" t="s">
        <v>53</v>
      </c>
      <c r="C14" s="165"/>
      <c r="D14" s="165"/>
      <c r="E14" s="165"/>
      <c r="F14" s="165"/>
      <c r="G14" s="165"/>
      <c r="I14" s="938"/>
      <c r="J14" s="63" t="s">
        <v>53</v>
      </c>
      <c r="K14" s="165"/>
      <c r="L14" s="165"/>
      <c r="M14" s="165"/>
      <c r="N14" s="165"/>
      <c r="O14" s="165"/>
      <c r="Q14" s="938"/>
      <c r="R14" s="63" t="s">
        <v>53</v>
      </c>
      <c r="S14" s="165"/>
      <c r="T14" s="165"/>
      <c r="U14" s="165"/>
      <c r="V14" s="165"/>
      <c r="W14" s="165"/>
    </row>
    <row r="15" spans="1:23" ht="24.9" customHeight="1" x14ac:dyDescent="0.3">
      <c r="A15" s="938"/>
      <c r="B15" s="63" t="s">
        <v>51</v>
      </c>
      <c r="C15" s="166">
        <f>C13-C14</f>
        <v>0</v>
      </c>
      <c r="D15" s="166">
        <f t="shared" ref="D15:G15" si="9">D13-D14</f>
        <v>0</v>
      </c>
      <c r="E15" s="166">
        <f t="shared" si="9"/>
        <v>0</v>
      </c>
      <c r="F15" s="166">
        <f t="shared" si="9"/>
        <v>0</v>
      </c>
      <c r="G15" s="166">
        <f t="shared" si="9"/>
        <v>0</v>
      </c>
      <c r="I15" s="938"/>
      <c r="J15" s="63" t="s">
        <v>51</v>
      </c>
      <c r="K15" s="166">
        <f>K13-K14</f>
        <v>0</v>
      </c>
      <c r="L15" s="166">
        <f t="shared" ref="L15:O15" si="10">L13-L14</f>
        <v>0</v>
      </c>
      <c r="M15" s="166">
        <f t="shared" si="10"/>
        <v>0</v>
      </c>
      <c r="N15" s="166">
        <f t="shared" si="10"/>
        <v>0</v>
      </c>
      <c r="O15" s="166">
        <f t="shared" si="10"/>
        <v>0</v>
      </c>
      <c r="Q15" s="938"/>
      <c r="R15" s="63" t="s">
        <v>51</v>
      </c>
      <c r="S15" s="166">
        <f>S13-S14</f>
        <v>0</v>
      </c>
      <c r="T15" s="166">
        <f t="shared" ref="T15:W15" si="11">T13-T14</f>
        <v>0</v>
      </c>
      <c r="U15" s="166">
        <f t="shared" si="11"/>
        <v>0</v>
      </c>
      <c r="V15" s="166">
        <f t="shared" si="11"/>
        <v>0</v>
      </c>
      <c r="W15" s="166">
        <f t="shared" si="11"/>
        <v>0</v>
      </c>
    </row>
    <row r="16" spans="1:23" ht="24.9" customHeight="1" x14ac:dyDescent="0.3">
      <c r="A16" s="938" t="s">
        <v>342</v>
      </c>
      <c r="B16" s="63" t="s">
        <v>52</v>
      </c>
      <c r="C16" s="165"/>
      <c r="D16" s="165"/>
      <c r="E16" s="165"/>
      <c r="F16" s="165"/>
      <c r="G16" s="165"/>
      <c r="I16" s="938" t="s">
        <v>342</v>
      </c>
      <c r="J16" s="63" t="s">
        <v>52</v>
      </c>
      <c r="K16" s="165"/>
      <c r="L16" s="165"/>
      <c r="M16" s="165"/>
      <c r="N16" s="165"/>
      <c r="O16" s="165"/>
      <c r="Q16" s="938" t="s">
        <v>342</v>
      </c>
      <c r="R16" s="63" t="s">
        <v>52</v>
      </c>
      <c r="S16" s="165"/>
      <c r="T16" s="165"/>
      <c r="U16" s="165"/>
      <c r="V16" s="165"/>
      <c r="W16" s="165"/>
    </row>
    <row r="17" spans="1:23" ht="24.9" customHeight="1" x14ac:dyDescent="0.3">
      <c r="A17" s="938"/>
      <c r="B17" s="63" t="s">
        <v>53</v>
      </c>
      <c r="C17" s="165"/>
      <c r="D17" s="165"/>
      <c r="E17" s="165"/>
      <c r="F17" s="165"/>
      <c r="G17" s="165"/>
      <c r="I17" s="938"/>
      <c r="J17" s="63" t="s">
        <v>53</v>
      </c>
      <c r="K17" s="165"/>
      <c r="L17" s="165"/>
      <c r="M17" s="165"/>
      <c r="N17" s="165"/>
      <c r="O17" s="165"/>
      <c r="Q17" s="938"/>
      <c r="R17" s="63" t="s">
        <v>53</v>
      </c>
      <c r="S17" s="165"/>
      <c r="T17" s="165"/>
      <c r="U17" s="165"/>
      <c r="V17" s="165"/>
      <c r="W17" s="165"/>
    </row>
    <row r="18" spans="1:23" ht="24.9" customHeight="1" x14ac:dyDescent="0.3">
      <c r="A18" s="938"/>
      <c r="B18" s="63" t="s">
        <v>51</v>
      </c>
      <c r="C18" s="166">
        <f>C16-C17</f>
        <v>0</v>
      </c>
      <c r="D18" s="166">
        <f t="shared" ref="D18:G18" si="12">D16-D17</f>
        <v>0</v>
      </c>
      <c r="E18" s="166">
        <f t="shared" si="12"/>
        <v>0</v>
      </c>
      <c r="F18" s="166">
        <f t="shared" si="12"/>
        <v>0</v>
      </c>
      <c r="G18" s="166">
        <f t="shared" si="12"/>
        <v>0</v>
      </c>
      <c r="I18" s="938"/>
      <c r="J18" s="63" t="s">
        <v>51</v>
      </c>
      <c r="K18" s="166">
        <f>K16-K17</f>
        <v>0</v>
      </c>
      <c r="L18" s="166">
        <f t="shared" ref="L18:O18" si="13">L16-L17</f>
        <v>0</v>
      </c>
      <c r="M18" s="166">
        <f t="shared" si="13"/>
        <v>0</v>
      </c>
      <c r="N18" s="166">
        <f t="shared" si="13"/>
        <v>0</v>
      </c>
      <c r="O18" s="166">
        <f t="shared" si="13"/>
        <v>0</v>
      </c>
      <c r="Q18" s="938"/>
      <c r="R18" s="63" t="s">
        <v>51</v>
      </c>
      <c r="S18" s="166">
        <f>S16-S17</f>
        <v>0</v>
      </c>
      <c r="T18" s="166">
        <f t="shared" ref="T18:W18" si="14">T16-T17</f>
        <v>0</v>
      </c>
      <c r="U18" s="166">
        <f t="shared" si="14"/>
        <v>0</v>
      </c>
      <c r="V18" s="166">
        <f t="shared" si="14"/>
        <v>0</v>
      </c>
      <c r="W18" s="166">
        <f t="shared" si="14"/>
        <v>0</v>
      </c>
    </row>
    <row r="19" spans="1:23" ht="24.9" customHeight="1" x14ac:dyDescent="0.3">
      <c r="A19" s="938" t="s">
        <v>239</v>
      </c>
      <c r="B19" s="63" t="s">
        <v>52</v>
      </c>
      <c r="C19" s="165"/>
      <c r="D19" s="165"/>
      <c r="E19" s="165"/>
      <c r="F19" s="165"/>
      <c r="G19" s="165"/>
      <c r="I19" s="938" t="s">
        <v>239</v>
      </c>
      <c r="J19" s="63" t="s">
        <v>52</v>
      </c>
      <c r="K19" s="165"/>
      <c r="L19" s="165"/>
      <c r="M19" s="165"/>
      <c r="N19" s="165"/>
      <c r="O19" s="165"/>
      <c r="Q19" s="938" t="s">
        <v>239</v>
      </c>
      <c r="R19" s="63" t="s">
        <v>52</v>
      </c>
      <c r="S19" s="165"/>
      <c r="T19" s="165"/>
      <c r="U19" s="165"/>
      <c r="V19" s="165"/>
      <c r="W19" s="165"/>
    </row>
    <row r="20" spans="1:23" ht="24.9" customHeight="1" x14ac:dyDescent="0.3">
      <c r="A20" s="938"/>
      <c r="B20" s="63" t="s">
        <v>53</v>
      </c>
      <c r="C20" s="165"/>
      <c r="D20" s="165"/>
      <c r="E20" s="165"/>
      <c r="F20" s="165"/>
      <c r="G20" s="165"/>
      <c r="I20" s="938"/>
      <c r="J20" s="63" t="s">
        <v>53</v>
      </c>
      <c r="K20" s="165"/>
      <c r="L20" s="165"/>
      <c r="M20" s="165"/>
      <c r="N20" s="165"/>
      <c r="O20" s="165"/>
      <c r="Q20" s="938"/>
      <c r="R20" s="63" t="s">
        <v>53</v>
      </c>
      <c r="S20" s="165"/>
      <c r="T20" s="165"/>
      <c r="U20" s="165"/>
      <c r="V20" s="165"/>
      <c r="W20" s="165"/>
    </row>
    <row r="21" spans="1:23" ht="24.9" customHeight="1" x14ac:dyDescent="0.3">
      <c r="A21" s="938"/>
      <c r="B21" s="63" t="s">
        <v>51</v>
      </c>
      <c r="C21" s="81">
        <f>C19-C20</f>
        <v>0</v>
      </c>
      <c r="D21" s="81">
        <f t="shared" ref="D21:G21" si="15">D19-D20</f>
        <v>0</v>
      </c>
      <c r="E21" s="81">
        <f t="shared" si="15"/>
        <v>0</v>
      </c>
      <c r="F21" s="81">
        <f t="shared" si="15"/>
        <v>0</v>
      </c>
      <c r="G21" s="81">
        <f t="shared" si="15"/>
        <v>0</v>
      </c>
      <c r="I21" s="938"/>
      <c r="J21" s="63" t="s">
        <v>51</v>
      </c>
      <c r="K21" s="81">
        <f>K19-K20</f>
        <v>0</v>
      </c>
      <c r="L21" s="81">
        <f t="shared" ref="L21:O21" si="16">L19-L20</f>
        <v>0</v>
      </c>
      <c r="M21" s="81">
        <f t="shared" si="16"/>
        <v>0</v>
      </c>
      <c r="N21" s="81">
        <f t="shared" si="16"/>
        <v>0</v>
      </c>
      <c r="O21" s="81">
        <f t="shared" si="16"/>
        <v>0</v>
      </c>
      <c r="Q21" s="938"/>
      <c r="R21" s="63" t="s">
        <v>51</v>
      </c>
      <c r="S21" s="81">
        <f>S19-S20</f>
        <v>0</v>
      </c>
      <c r="T21" s="81">
        <f t="shared" ref="T21:W21" si="17">T19-T20</f>
        <v>0</v>
      </c>
      <c r="U21" s="81">
        <f t="shared" si="17"/>
        <v>0</v>
      </c>
      <c r="V21" s="81">
        <f t="shared" si="17"/>
        <v>0</v>
      </c>
      <c r="W21" s="81">
        <f t="shared" si="17"/>
        <v>0</v>
      </c>
    </row>
    <row r="22" spans="1:23" s="440" customFormat="1" ht="40.5" customHeight="1" x14ac:dyDescent="0.3">
      <c r="A22" s="939" t="s">
        <v>651</v>
      </c>
      <c r="B22" s="940"/>
      <c r="C22" s="940"/>
      <c r="D22" s="940"/>
      <c r="E22" s="940"/>
      <c r="F22" s="940"/>
      <c r="G22" s="941"/>
      <c r="I22" s="939" t="s">
        <v>633</v>
      </c>
      <c r="J22" s="940"/>
      <c r="K22" s="940"/>
      <c r="L22" s="940"/>
      <c r="M22" s="940"/>
      <c r="N22" s="940"/>
      <c r="O22" s="941"/>
      <c r="Q22" s="939" t="s">
        <v>633</v>
      </c>
      <c r="R22" s="940"/>
      <c r="S22" s="940"/>
      <c r="T22" s="940"/>
      <c r="U22" s="940"/>
      <c r="V22" s="940"/>
      <c r="W22" s="941"/>
    </row>
    <row r="23" spans="1:23" s="16" customFormat="1" ht="60" customHeight="1" x14ac:dyDescent="0.3">
      <c r="A23" s="540" t="s">
        <v>104</v>
      </c>
      <c r="B23" s="598"/>
      <c r="C23" s="598"/>
      <c r="D23" s="598"/>
      <c r="E23" s="598"/>
      <c r="F23" s="598"/>
      <c r="G23" s="599"/>
      <c r="I23" s="540" t="s">
        <v>104</v>
      </c>
      <c r="J23" s="598"/>
      <c r="K23" s="598"/>
      <c r="L23" s="598"/>
      <c r="M23" s="598"/>
      <c r="N23" s="598"/>
      <c r="O23" s="599"/>
      <c r="Q23" s="540" t="s">
        <v>104</v>
      </c>
      <c r="R23" s="598"/>
      <c r="S23" s="598"/>
      <c r="T23" s="598"/>
      <c r="U23" s="598"/>
      <c r="V23" s="598"/>
      <c r="W23" s="599"/>
    </row>
    <row r="26" spans="1:23" ht="37.5" customHeight="1" x14ac:dyDescent="0.3"/>
    <row r="27" spans="1:23" ht="24.9" customHeight="1" x14ac:dyDescent="0.3"/>
    <row r="28" spans="1:23" ht="24.9" customHeight="1" x14ac:dyDescent="0.3"/>
    <row r="29" spans="1:23" ht="24.9" customHeight="1" x14ac:dyDescent="0.3"/>
    <row r="30" spans="1:23" ht="24.9" customHeight="1" x14ac:dyDescent="0.3"/>
    <row r="31" spans="1:23" ht="24.9" customHeight="1" x14ac:dyDescent="0.3"/>
    <row r="32" spans="1:23" ht="24.9" customHeight="1" x14ac:dyDescent="0.3"/>
    <row r="33" ht="24.9" customHeight="1" x14ac:dyDescent="0.3"/>
    <row r="34" ht="24.9" customHeight="1" x14ac:dyDescent="0.3"/>
    <row r="35" ht="24.9" customHeight="1" x14ac:dyDescent="0.3"/>
    <row r="36" ht="24.9" customHeight="1" x14ac:dyDescent="0.3"/>
    <row r="37" ht="24.9" customHeight="1" x14ac:dyDescent="0.3"/>
    <row r="38" ht="24.9" customHeight="1" x14ac:dyDescent="0.3"/>
    <row r="39" ht="24.9" customHeight="1" x14ac:dyDescent="0.3"/>
    <row r="40" ht="24.9" customHeight="1" x14ac:dyDescent="0.3"/>
    <row r="41" ht="24.9" customHeight="1" x14ac:dyDescent="0.3"/>
    <row r="42" ht="24.9" customHeight="1" x14ac:dyDescent="0.3"/>
    <row r="43" ht="24.9" customHeight="1" x14ac:dyDescent="0.3"/>
    <row r="44" ht="24.9" customHeight="1" x14ac:dyDescent="0.3"/>
    <row r="45" ht="24.9" customHeight="1" x14ac:dyDescent="0.3"/>
    <row r="46" ht="24.9" customHeight="1" x14ac:dyDescent="0.3"/>
    <row r="49" ht="44.25" customHeight="1" x14ac:dyDescent="0.3"/>
    <row r="51" ht="24.9" customHeight="1" x14ac:dyDescent="0.3"/>
    <row r="52" ht="24.9" customHeight="1" x14ac:dyDescent="0.3"/>
    <row r="53" ht="24.9" customHeight="1" x14ac:dyDescent="0.3"/>
    <row r="54" ht="24.9" customHeight="1" x14ac:dyDescent="0.3"/>
    <row r="55" ht="24.9" customHeight="1" x14ac:dyDescent="0.3"/>
    <row r="56" ht="24.9" customHeight="1" x14ac:dyDescent="0.3"/>
    <row r="57" ht="24.9" customHeight="1" x14ac:dyDescent="0.3"/>
    <row r="58" ht="24.9" customHeight="1" x14ac:dyDescent="0.3"/>
    <row r="59" ht="24.9" customHeight="1" x14ac:dyDescent="0.3"/>
    <row r="60" ht="24.9" customHeight="1" x14ac:dyDescent="0.3"/>
    <row r="61" ht="24.9" customHeight="1" x14ac:dyDescent="0.3"/>
    <row r="62" ht="24.9" customHeight="1" x14ac:dyDescent="0.3"/>
    <row r="63" ht="24.9" customHeight="1" x14ac:dyDescent="0.3"/>
    <row r="64" ht="24.9" customHeight="1" x14ac:dyDescent="0.3"/>
    <row r="65" ht="24.9" customHeight="1" x14ac:dyDescent="0.3"/>
    <row r="66" ht="24.9" customHeight="1" x14ac:dyDescent="0.3"/>
    <row r="67" ht="24.9" customHeight="1" x14ac:dyDescent="0.3"/>
    <row r="68" ht="24.9" customHeight="1" x14ac:dyDescent="0.3"/>
    <row r="69" ht="24.9" customHeight="1" x14ac:dyDescent="0.3"/>
  </sheetData>
  <sheetProtection algorithmName="SHA-512" hashValue="1CTxPzQDxIr+PcjPiPzkV/YQZlz5C0c1PnNtv639s8ahdY3H99zv6meJUDestSc1ypknTAEIDCeKLTMCFcaDpg==" saltValue="aQjvkujHTX6eleyerIA4fg==" spinCount="100000" sheet="1" objects="1" scenarios="1"/>
  <mergeCells count="28">
    <mergeCell ref="Q23:W23"/>
    <mergeCell ref="Q7:Q9"/>
    <mergeCell ref="Q10:Q12"/>
    <mergeCell ref="Q13:Q15"/>
    <mergeCell ref="Q16:Q18"/>
    <mergeCell ref="Q19:Q21"/>
    <mergeCell ref="Q22:W22"/>
    <mergeCell ref="A2:G2"/>
    <mergeCell ref="A4:A6"/>
    <mergeCell ref="A7:A9"/>
    <mergeCell ref="A10:A12"/>
    <mergeCell ref="I1:W1"/>
    <mergeCell ref="Q2:W2"/>
    <mergeCell ref="Q4:Q6"/>
    <mergeCell ref="I2:O2"/>
    <mergeCell ref="I4:I6"/>
    <mergeCell ref="I7:I9"/>
    <mergeCell ref="I10:I12"/>
    <mergeCell ref="A23:G23"/>
    <mergeCell ref="A13:A15"/>
    <mergeCell ref="A16:A18"/>
    <mergeCell ref="A19:A21"/>
    <mergeCell ref="I13:I15"/>
    <mergeCell ref="I16:I18"/>
    <mergeCell ref="I19:I21"/>
    <mergeCell ref="I23:O23"/>
    <mergeCell ref="A22:G22"/>
    <mergeCell ref="I22:O22"/>
  </mergeCells>
  <dataValidations xWindow="515" yWindow="412" count="1">
    <dataValidation allowBlank="1" showErrorMessage="1" prompt="Input volume in the unit selected in Table 2-3" sqref="C4:G5 C7:G8 C10:G11 C13:G14 C16:G17 C19:G20 K4:O5 K7:O8 K10:O11 K13:O14 K16:O17 K19:O20 S4:W5 S7:W8 S10:W11 S13:W14 S16:W17 S19:W20" xr:uid="{00000000-0002-0000-2A00-000000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13"/>
  <sheetViews>
    <sheetView workbookViewId="0">
      <selection activeCell="A10" sqref="A10:B10"/>
    </sheetView>
  </sheetViews>
  <sheetFormatPr defaultColWidth="8.88671875" defaultRowHeight="14.4" x14ac:dyDescent="0.3"/>
  <cols>
    <col min="2" max="2" width="42.109375" customWidth="1"/>
  </cols>
  <sheetData>
    <row r="1" spans="1:6" ht="24.9" customHeight="1" x14ac:dyDescent="0.3">
      <c r="A1" s="516" t="s">
        <v>410</v>
      </c>
      <c r="B1" s="517"/>
    </row>
    <row r="2" spans="1:6" ht="15" customHeight="1" x14ac:dyDescent="0.3">
      <c r="A2" s="518" t="s">
        <v>285</v>
      </c>
      <c r="B2" s="519"/>
      <c r="C2" s="86"/>
      <c r="D2" s="86"/>
      <c r="E2" s="86"/>
      <c r="F2" s="68"/>
    </row>
    <row r="3" spans="1:6" ht="24.9" customHeight="1" x14ac:dyDescent="0.3">
      <c r="A3" s="206"/>
      <c r="B3" s="207" t="s">
        <v>283</v>
      </c>
      <c r="C3" s="86"/>
      <c r="D3" s="86"/>
      <c r="E3" s="86"/>
      <c r="F3" s="68"/>
    </row>
    <row r="4" spans="1:6" ht="24.9" customHeight="1" x14ac:dyDescent="0.3">
      <c r="A4" s="206"/>
      <c r="B4" s="207" t="s">
        <v>284</v>
      </c>
      <c r="C4" s="86"/>
      <c r="D4" s="86"/>
      <c r="E4" s="86"/>
      <c r="F4" s="68"/>
    </row>
    <row r="5" spans="1:6" ht="15.6" x14ac:dyDescent="0.3">
      <c r="A5" s="518" t="s">
        <v>80</v>
      </c>
      <c r="B5" s="520"/>
      <c r="C5" s="68"/>
      <c r="D5" s="68"/>
      <c r="E5" s="68"/>
      <c r="F5" s="68"/>
    </row>
    <row r="6" spans="1:6" ht="24.9" customHeight="1" x14ac:dyDescent="0.3">
      <c r="A6" s="209"/>
      <c r="B6" s="210" t="s">
        <v>318</v>
      </c>
      <c r="C6" s="68"/>
      <c r="D6" s="68"/>
      <c r="E6" s="68"/>
      <c r="F6" s="68"/>
    </row>
    <row r="7" spans="1:6" ht="24.9" customHeight="1" x14ac:dyDescent="0.3">
      <c r="A7" s="208"/>
      <c r="B7" s="210" t="s">
        <v>319</v>
      </c>
    </row>
    <row r="8" spans="1:6" ht="32.25" customHeight="1" x14ac:dyDescent="0.3">
      <c r="A8" s="521" t="s">
        <v>320</v>
      </c>
      <c r="B8" s="522"/>
    </row>
    <row r="9" spans="1:6" ht="24.9" customHeight="1" x14ac:dyDescent="0.3">
      <c r="A9" s="524" t="s">
        <v>734</v>
      </c>
      <c r="B9" s="525"/>
    </row>
    <row r="10" spans="1:6" ht="40.5" customHeight="1" x14ac:dyDescent="0.3">
      <c r="A10" s="523" t="s">
        <v>584</v>
      </c>
      <c r="B10" s="523"/>
    </row>
    <row r="11" spans="1:6" ht="24.9" customHeight="1" x14ac:dyDescent="0.3">
      <c r="A11" s="211" t="s">
        <v>231</v>
      </c>
      <c r="B11" s="212" t="s">
        <v>232</v>
      </c>
    </row>
    <row r="12" spans="1:6" s="4" customFormat="1" ht="32.25" customHeight="1" x14ac:dyDescent="0.3">
      <c r="A12" s="526" t="s">
        <v>585</v>
      </c>
      <c r="B12" s="527"/>
    </row>
    <row r="13" spans="1:6" s="51" customFormat="1" ht="60" customHeight="1" x14ac:dyDescent="0.3">
      <c r="A13" s="500" t="s">
        <v>104</v>
      </c>
      <c r="B13" s="502"/>
    </row>
  </sheetData>
  <sheetProtection algorithmName="SHA-512" hashValue="+cqzgcl6p9xSF/V7GAULQAa68ls+1D+vfenheXXpQzZZAATyW+AxgyskxR937Jedsw2jGLY+83nI/qej9Qm/uQ==" saltValue="pMi5hRdYyUJkQu7aydlxHA==" spinCount="100000" sheet="1"/>
  <mergeCells count="8">
    <mergeCell ref="A13:B13"/>
    <mergeCell ref="A1:B1"/>
    <mergeCell ref="A2:B2"/>
    <mergeCell ref="A5:B5"/>
    <mergeCell ref="A8:B8"/>
    <mergeCell ref="A10:B10"/>
    <mergeCell ref="A9:B9"/>
    <mergeCell ref="A12:B12"/>
  </mergeCells>
  <dataValidations count="1">
    <dataValidation type="list" allowBlank="1" showInputMessage="1" showErrorMessage="1" sqref="B11" xr:uid="{00000000-0002-0000-0300-000000000000}">
      <formula1>Units</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88" r:id="rId3" name="Check Box 4">
              <controlPr defaultSize="0" autoFill="0" autoLine="0" autoPict="0">
                <anchor moveWithCells="1">
                  <from>
                    <xdr:col>0</xdr:col>
                    <xdr:colOff>228600</xdr:colOff>
                    <xdr:row>5</xdr:row>
                    <xdr:rowOff>228600</xdr:rowOff>
                  </from>
                  <to>
                    <xdr:col>0</xdr:col>
                    <xdr:colOff>411480</xdr:colOff>
                    <xdr:row>7</xdr:row>
                    <xdr:rowOff>30480</xdr:rowOff>
                  </to>
                </anchor>
              </controlPr>
            </control>
          </mc:Choice>
        </mc:AlternateContent>
        <mc:AlternateContent xmlns:mc="http://schemas.openxmlformats.org/markup-compatibility/2006">
          <mc:Choice Requires="x14">
            <control shapeId="16389" r:id="rId4" name="Check Box 5">
              <controlPr defaultSize="0" autoFill="0" autoLine="0" autoPict="0">
                <anchor moveWithCells="1">
                  <from>
                    <xdr:col>0</xdr:col>
                    <xdr:colOff>228600</xdr:colOff>
                    <xdr:row>5</xdr:row>
                    <xdr:rowOff>38100</xdr:rowOff>
                  </from>
                  <to>
                    <xdr:col>0</xdr:col>
                    <xdr:colOff>419100</xdr:colOff>
                    <xdr:row>5</xdr:row>
                    <xdr:rowOff>304800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0</xdr:col>
                    <xdr:colOff>236220</xdr:colOff>
                    <xdr:row>2</xdr:row>
                    <xdr:rowOff>68580</xdr:rowOff>
                  </from>
                  <to>
                    <xdr:col>0</xdr:col>
                    <xdr:colOff>449580</xdr:colOff>
                    <xdr:row>4</xdr:row>
                    <xdr:rowOff>190500</xdr:rowOff>
                  </to>
                </anchor>
              </controlPr>
            </control>
          </mc:Choice>
        </mc:AlternateContent>
        <mc:AlternateContent xmlns:mc="http://schemas.openxmlformats.org/markup-compatibility/2006">
          <mc:Choice Requires="x14">
            <control shapeId="16391" r:id="rId6" name="Check Box 7">
              <controlPr defaultSize="0" autoFill="0" autoLine="0" autoPict="0">
                <anchor moveWithCells="1">
                  <from>
                    <xdr:col>0</xdr:col>
                    <xdr:colOff>228600</xdr:colOff>
                    <xdr:row>2</xdr:row>
                    <xdr:rowOff>68580</xdr:rowOff>
                  </from>
                  <to>
                    <xdr:col>0</xdr:col>
                    <xdr:colOff>426720</xdr:colOff>
                    <xdr:row>2</xdr:row>
                    <xdr:rowOff>236220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F46E-F1CE-46FF-AD43-5A29A71D7C38}">
  <dimension ref="A1:O52"/>
  <sheetViews>
    <sheetView topLeftCell="A31" zoomScaleNormal="100" workbookViewId="0">
      <selection activeCell="A3" sqref="A3:B52"/>
    </sheetView>
  </sheetViews>
  <sheetFormatPr defaultColWidth="8.88671875" defaultRowHeight="14.4" x14ac:dyDescent="0.3"/>
  <cols>
    <col min="1" max="1" width="50.6640625" customWidth="1"/>
    <col min="2" max="2" width="15.6640625" style="482" customWidth="1"/>
    <col min="3" max="3" width="11" customWidth="1"/>
    <col min="4" max="4" width="50.6640625" customWidth="1"/>
    <col min="5" max="5" width="15.6640625" customWidth="1"/>
    <col min="6" max="6" width="11.88671875" customWidth="1"/>
    <col min="7" max="7" width="50.6640625" customWidth="1"/>
    <col min="8" max="8" width="15.6640625" customWidth="1"/>
    <col min="9" max="9" width="18.6640625" customWidth="1"/>
  </cols>
  <sheetData>
    <row r="1" spans="1:15" ht="39" customHeight="1" thickBot="1" x14ac:dyDescent="0.35">
      <c r="A1" s="942" t="s">
        <v>559</v>
      </c>
      <c r="B1" s="942"/>
      <c r="C1" s="942"/>
      <c r="D1" s="942"/>
      <c r="E1" s="942"/>
      <c r="F1" s="942"/>
      <c r="G1" s="942"/>
      <c r="H1" s="942"/>
    </row>
    <row r="2" spans="1:15" ht="30" customHeight="1" thickBot="1" x14ac:dyDescent="0.4">
      <c r="A2" s="156"/>
      <c r="B2" s="380"/>
      <c r="C2" s="156"/>
      <c r="D2" s="946" t="s">
        <v>480</v>
      </c>
      <c r="E2" s="946"/>
      <c r="F2" s="946"/>
      <c r="G2" s="946"/>
      <c r="H2" s="946"/>
      <c r="I2" s="228"/>
      <c r="J2" s="228"/>
      <c r="K2" s="228"/>
      <c r="L2" s="228"/>
      <c r="M2" s="228"/>
      <c r="N2" s="228"/>
      <c r="O2" s="228"/>
    </row>
    <row r="3" spans="1:15" ht="57" customHeight="1" thickBot="1" x14ac:dyDescent="0.35">
      <c r="A3" s="669" t="s">
        <v>504</v>
      </c>
      <c r="B3" s="670"/>
      <c r="C3" s="156"/>
      <c r="D3" s="947" t="s">
        <v>505</v>
      </c>
      <c r="E3" s="947"/>
      <c r="F3" s="156"/>
      <c r="G3" s="947" t="s">
        <v>506</v>
      </c>
      <c r="H3" s="947"/>
      <c r="I3" s="68"/>
      <c r="J3" s="68"/>
      <c r="K3" s="68"/>
      <c r="L3" s="68"/>
      <c r="M3" s="68"/>
      <c r="N3" s="68"/>
      <c r="O3" s="68"/>
    </row>
    <row r="4" spans="1:15" ht="16.2" thickBot="1" x14ac:dyDescent="0.35">
      <c r="A4" s="381">
        <v>2021</v>
      </c>
      <c r="B4" s="382" t="s">
        <v>23</v>
      </c>
      <c r="C4" s="156"/>
      <c r="D4" s="381">
        <v>2021</v>
      </c>
      <c r="E4" s="382" t="s">
        <v>23</v>
      </c>
      <c r="F4" s="156"/>
      <c r="G4" s="381">
        <v>2021</v>
      </c>
      <c r="H4" s="382" t="s">
        <v>23</v>
      </c>
    </row>
    <row r="5" spans="1:15" x14ac:dyDescent="0.3">
      <c r="A5" s="383" t="s">
        <v>392</v>
      </c>
      <c r="B5" s="462">
        <v>6317</v>
      </c>
      <c r="C5" s="384"/>
      <c r="D5" s="383" t="s">
        <v>394</v>
      </c>
      <c r="E5" s="405"/>
      <c r="F5" s="156"/>
      <c r="G5" s="383" t="s">
        <v>395</v>
      </c>
      <c r="H5" s="405"/>
    </row>
    <row r="6" spans="1:15" x14ac:dyDescent="0.3">
      <c r="A6" s="385" t="s">
        <v>304</v>
      </c>
      <c r="B6" s="462">
        <v>6259</v>
      </c>
      <c r="C6" s="156"/>
      <c r="D6" s="385" t="s">
        <v>313</v>
      </c>
      <c r="E6" s="406"/>
      <c r="F6" s="156"/>
      <c r="G6" s="385" t="s">
        <v>304</v>
      </c>
      <c r="H6" s="406"/>
    </row>
    <row r="7" spans="1:15" ht="15" thickBot="1" x14ac:dyDescent="0.35">
      <c r="A7" s="386" t="s">
        <v>295</v>
      </c>
      <c r="B7" s="483">
        <f>SUM(B6-B5)</f>
        <v>-58</v>
      </c>
      <c r="C7" s="156"/>
      <c r="D7" s="386" t="s">
        <v>295</v>
      </c>
      <c r="E7" s="387">
        <f>SUM(E6-E5)</f>
        <v>0</v>
      </c>
      <c r="F7" s="156"/>
      <c r="G7" s="386" t="s">
        <v>295</v>
      </c>
      <c r="H7" s="387">
        <f>SUM(H6-H5)</f>
        <v>0</v>
      </c>
    </row>
    <row r="8" spans="1:15" ht="17.25" customHeight="1" thickBot="1" x14ac:dyDescent="0.35">
      <c r="A8" s="943" t="s">
        <v>555</v>
      </c>
      <c r="B8" s="944"/>
      <c r="C8" s="156"/>
      <c r="D8" s="943" t="s">
        <v>555</v>
      </c>
      <c r="E8" s="944"/>
      <c r="F8" s="156"/>
      <c r="G8" s="943" t="s">
        <v>555</v>
      </c>
      <c r="H8" s="944"/>
    </row>
    <row r="9" spans="1:15" ht="15" thickBot="1" x14ac:dyDescent="0.35">
      <c r="A9" s="383" t="s">
        <v>296</v>
      </c>
      <c r="B9" s="462">
        <v>0</v>
      </c>
      <c r="C9" s="156"/>
      <c r="D9" s="388" t="s">
        <v>296</v>
      </c>
      <c r="E9" s="409"/>
      <c r="F9" s="156"/>
      <c r="G9" s="388" t="s">
        <v>296</v>
      </c>
      <c r="H9" s="409"/>
    </row>
    <row r="10" spans="1:15" ht="15" thickBot="1" x14ac:dyDescent="0.35">
      <c r="A10" s="383" t="s">
        <v>297</v>
      </c>
      <c r="B10" s="462">
        <v>58</v>
      </c>
      <c r="C10" s="156"/>
      <c r="D10" s="389" t="s">
        <v>297</v>
      </c>
      <c r="E10" s="410"/>
      <c r="F10" s="156"/>
      <c r="G10" s="389" t="s">
        <v>297</v>
      </c>
      <c r="H10" s="410"/>
    </row>
    <row r="11" spans="1:15" ht="15" thickBot="1" x14ac:dyDescent="0.35">
      <c r="A11" s="385" t="s">
        <v>298</v>
      </c>
      <c r="B11" s="484">
        <f>SUM(B9:B10)+B7</f>
        <v>0</v>
      </c>
      <c r="C11" s="156"/>
      <c r="D11" s="391" t="s">
        <v>298</v>
      </c>
      <c r="E11" s="390">
        <f>SUM(E9:E10)+E7</f>
        <v>0</v>
      </c>
      <c r="F11" s="156"/>
      <c r="G11" s="391" t="s">
        <v>298</v>
      </c>
      <c r="H11" s="390">
        <f>SUM(H9:H10)+H7</f>
        <v>0</v>
      </c>
    </row>
    <row r="12" spans="1:15" ht="15" thickBot="1" x14ac:dyDescent="0.35">
      <c r="A12" s="386" t="s">
        <v>299</v>
      </c>
      <c r="B12" s="485">
        <f>B10/B5</f>
        <v>9.1815735317397496E-3</v>
      </c>
      <c r="C12" s="156"/>
      <c r="D12" s="392" t="s">
        <v>299</v>
      </c>
      <c r="E12" s="393" t="e">
        <f>E10/E5</f>
        <v>#DIV/0!</v>
      </c>
      <c r="F12" s="156"/>
      <c r="G12" s="392" t="s">
        <v>299</v>
      </c>
      <c r="H12" s="393" t="e">
        <f>H10/H5</f>
        <v>#DIV/0!</v>
      </c>
    </row>
    <row r="13" spans="1:15" ht="5.25" customHeight="1" thickBot="1" x14ac:dyDescent="0.35">
      <c r="A13" s="394"/>
      <c r="B13" s="486"/>
      <c r="C13" s="156"/>
      <c r="D13" s="394"/>
      <c r="E13" s="156"/>
      <c r="F13" s="156"/>
      <c r="G13" s="394"/>
      <c r="H13" s="156"/>
    </row>
    <row r="14" spans="1:15" ht="18.600000000000001" thickBot="1" x14ac:dyDescent="0.35">
      <c r="A14" s="395">
        <v>2022</v>
      </c>
      <c r="B14" s="396" t="s">
        <v>23</v>
      </c>
      <c r="C14" s="156"/>
      <c r="D14" s="395">
        <v>2022</v>
      </c>
      <c r="E14" s="396" t="s">
        <v>23</v>
      </c>
      <c r="F14" s="156"/>
      <c r="G14" s="395">
        <v>2022</v>
      </c>
      <c r="H14" s="396" t="s">
        <v>23</v>
      </c>
    </row>
    <row r="15" spans="1:15" x14ac:dyDescent="0.3">
      <c r="A15" s="383" t="s">
        <v>392</v>
      </c>
      <c r="B15" s="462">
        <v>6769</v>
      </c>
      <c r="C15" s="156"/>
      <c r="D15" s="383" t="s">
        <v>393</v>
      </c>
      <c r="E15" s="405"/>
      <c r="F15" s="156"/>
      <c r="G15" s="383" t="s">
        <v>393</v>
      </c>
      <c r="H15" s="411"/>
    </row>
    <row r="16" spans="1:15" x14ac:dyDescent="0.3">
      <c r="A16" s="385" t="s">
        <v>304</v>
      </c>
      <c r="B16" s="462">
        <v>6477</v>
      </c>
      <c r="C16" s="156"/>
      <c r="D16" s="385" t="s">
        <v>294</v>
      </c>
      <c r="E16" s="406"/>
      <c r="F16" s="156"/>
      <c r="G16" s="385" t="s">
        <v>294</v>
      </c>
      <c r="H16" s="412"/>
    </row>
    <row r="17" spans="1:8" ht="15" thickBot="1" x14ac:dyDescent="0.35">
      <c r="A17" s="386" t="s">
        <v>295</v>
      </c>
      <c r="B17" s="483">
        <f>SUM(B16-B15)</f>
        <v>-292</v>
      </c>
      <c r="C17" s="156"/>
      <c r="D17" s="386" t="s">
        <v>295</v>
      </c>
      <c r="E17" s="387">
        <f>SUM(E16-E15)</f>
        <v>0</v>
      </c>
      <c r="F17" s="156"/>
      <c r="G17" s="386" t="s">
        <v>295</v>
      </c>
      <c r="H17" s="397">
        <f>SUM(H16-H15)</f>
        <v>0</v>
      </c>
    </row>
    <row r="18" spans="1:8" ht="17.25" customHeight="1" thickBot="1" x14ac:dyDescent="0.35">
      <c r="A18" s="945" t="s">
        <v>555</v>
      </c>
      <c r="B18" s="944"/>
      <c r="C18" s="156"/>
      <c r="D18" s="945" t="s">
        <v>555</v>
      </c>
      <c r="E18" s="944"/>
      <c r="F18" s="156"/>
      <c r="G18" s="945" t="s">
        <v>555</v>
      </c>
      <c r="H18" s="944"/>
    </row>
    <row r="19" spans="1:8" x14ac:dyDescent="0.3">
      <c r="A19" s="398" t="s">
        <v>296</v>
      </c>
      <c r="B19" s="462">
        <v>0</v>
      </c>
      <c r="C19" s="156"/>
      <c r="D19" s="398" t="s">
        <v>296</v>
      </c>
      <c r="E19" s="409"/>
      <c r="F19" s="156"/>
      <c r="G19" s="398" t="s">
        <v>296</v>
      </c>
      <c r="H19" s="413"/>
    </row>
    <row r="20" spans="1:8" ht="15" thickBot="1" x14ac:dyDescent="0.35">
      <c r="A20" s="398" t="s">
        <v>297</v>
      </c>
      <c r="B20" s="462">
        <v>292</v>
      </c>
      <c r="C20" s="156"/>
      <c r="D20" s="398" t="s">
        <v>297</v>
      </c>
      <c r="E20" s="410"/>
      <c r="F20" s="156"/>
      <c r="G20" s="398" t="s">
        <v>297</v>
      </c>
      <c r="H20" s="414"/>
    </row>
    <row r="21" spans="1:8" ht="15" thickBot="1" x14ac:dyDescent="0.35">
      <c r="A21" s="399" t="s">
        <v>298</v>
      </c>
      <c r="B21" s="484">
        <f>SUM(B19:B20)+B17</f>
        <v>0</v>
      </c>
      <c r="C21" s="156"/>
      <c r="D21" s="399" t="s">
        <v>298</v>
      </c>
      <c r="E21" s="390">
        <f>SUM(E19:E20)+E17</f>
        <v>0</v>
      </c>
      <c r="F21" s="156"/>
      <c r="G21" s="399" t="s">
        <v>298</v>
      </c>
      <c r="H21" s="390">
        <f>SUM(H19:H20)+H17</f>
        <v>0</v>
      </c>
    </row>
    <row r="22" spans="1:8" ht="15" thickBot="1" x14ac:dyDescent="0.35">
      <c r="A22" s="391" t="s">
        <v>299</v>
      </c>
      <c r="B22" s="485">
        <f>B20/B15</f>
        <v>4.3137834244349242E-2</v>
      </c>
      <c r="C22" s="156"/>
      <c r="D22" s="391" t="s">
        <v>299</v>
      </c>
      <c r="E22" s="401" t="e">
        <f>E20/E15</f>
        <v>#DIV/0!</v>
      </c>
      <c r="F22" s="156"/>
      <c r="G22" s="391" t="s">
        <v>299</v>
      </c>
      <c r="H22" s="402" t="e">
        <f>H20/H15</f>
        <v>#DIV/0!</v>
      </c>
    </row>
    <row r="23" spans="1:8" ht="5.25" customHeight="1" thickBot="1" x14ac:dyDescent="0.35">
      <c r="A23" s="394"/>
      <c r="B23" s="486"/>
      <c r="C23" s="156"/>
      <c r="D23" s="394"/>
      <c r="E23" s="156"/>
      <c r="F23" s="156"/>
      <c r="G23" s="394"/>
      <c r="H23" s="156"/>
    </row>
    <row r="24" spans="1:8" ht="18.600000000000001" thickBot="1" x14ac:dyDescent="0.35">
      <c r="A24" s="395">
        <v>2023</v>
      </c>
      <c r="B24" s="396" t="s">
        <v>23</v>
      </c>
      <c r="C24" s="156"/>
      <c r="D24" s="395">
        <v>2023</v>
      </c>
      <c r="E24" s="396" t="s">
        <v>23</v>
      </c>
      <c r="F24" s="156"/>
      <c r="G24" s="395">
        <v>2023</v>
      </c>
      <c r="H24" s="396" t="s">
        <v>23</v>
      </c>
    </row>
    <row r="25" spans="1:8" ht="27" customHeight="1" x14ac:dyDescent="0.3">
      <c r="A25" s="383" t="s">
        <v>392</v>
      </c>
      <c r="B25" s="462">
        <v>7028</v>
      </c>
      <c r="C25" s="156"/>
      <c r="D25" s="383" t="s">
        <v>393</v>
      </c>
      <c r="E25" s="405"/>
      <c r="F25" s="156"/>
      <c r="G25" s="383" t="s">
        <v>393</v>
      </c>
      <c r="H25" s="411"/>
    </row>
    <row r="26" spans="1:8" x14ac:dyDescent="0.3">
      <c r="A26" s="385" t="s">
        <v>304</v>
      </c>
      <c r="B26" s="462">
        <v>6503</v>
      </c>
      <c r="C26" s="156"/>
      <c r="D26" s="385" t="s">
        <v>294</v>
      </c>
      <c r="E26" s="406"/>
      <c r="F26" s="156"/>
      <c r="G26" s="385" t="s">
        <v>294</v>
      </c>
      <c r="H26" s="412"/>
    </row>
    <row r="27" spans="1:8" ht="15" thickBot="1" x14ac:dyDescent="0.35">
      <c r="A27" s="386" t="s">
        <v>295</v>
      </c>
      <c r="B27" s="483">
        <f>SUM(B26-B25)</f>
        <v>-525</v>
      </c>
      <c r="C27" s="156"/>
      <c r="D27" s="386" t="s">
        <v>295</v>
      </c>
      <c r="E27" s="387">
        <f>SUM(E26-E25)</f>
        <v>0</v>
      </c>
      <c r="F27" s="156"/>
      <c r="G27" s="386" t="s">
        <v>295</v>
      </c>
      <c r="H27" s="397">
        <f>SUM(H26-H25)</f>
        <v>0</v>
      </c>
    </row>
    <row r="28" spans="1:8" ht="15" thickBot="1" x14ac:dyDescent="0.35">
      <c r="A28" s="945" t="s">
        <v>555</v>
      </c>
      <c r="B28" s="944"/>
      <c r="C28" s="156"/>
      <c r="D28" s="945" t="s">
        <v>555</v>
      </c>
      <c r="E28" s="944"/>
      <c r="F28" s="156"/>
      <c r="G28" s="945" t="s">
        <v>555</v>
      </c>
      <c r="H28" s="944"/>
    </row>
    <row r="29" spans="1:8" x14ac:dyDescent="0.3">
      <c r="A29" s="398" t="s">
        <v>296</v>
      </c>
      <c r="B29" s="462">
        <v>0</v>
      </c>
      <c r="C29" s="156"/>
      <c r="D29" s="403" t="s">
        <v>296</v>
      </c>
      <c r="E29" s="415"/>
      <c r="F29" s="156"/>
      <c r="G29" s="398" t="s">
        <v>296</v>
      </c>
      <c r="H29" s="407"/>
    </row>
    <row r="30" spans="1:8" ht="15" thickBot="1" x14ac:dyDescent="0.35">
      <c r="A30" s="398" t="s">
        <v>297</v>
      </c>
      <c r="B30" s="462">
        <v>525</v>
      </c>
      <c r="C30" s="156"/>
      <c r="D30" s="403" t="s">
        <v>297</v>
      </c>
      <c r="E30" s="416"/>
      <c r="F30" s="156"/>
      <c r="G30" s="398" t="s">
        <v>297</v>
      </c>
      <c r="H30" s="408"/>
    </row>
    <row r="31" spans="1:8" ht="15" thickBot="1" x14ac:dyDescent="0.35">
      <c r="A31" s="399" t="s">
        <v>298</v>
      </c>
      <c r="B31" s="484">
        <f>SUM(B29:B30)+B27</f>
        <v>0</v>
      </c>
      <c r="C31" s="156"/>
      <c r="D31" s="399" t="s">
        <v>298</v>
      </c>
      <c r="E31" s="390">
        <f>SUM(E29:E30)+E27</f>
        <v>0</v>
      </c>
      <c r="F31" s="156"/>
      <c r="G31" s="399" t="s">
        <v>298</v>
      </c>
      <c r="H31" s="390">
        <f>SUM(H29:H30)+H27</f>
        <v>0</v>
      </c>
    </row>
    <row r="32" spans="1:8" ht="15" thickBot="1" x14ac:dyDescent="0.35">
      <c r="A32" s="391" t="s">
        <v>299</v>
      </c>
      <c r="B32" s="485">
        <f>B30/B25</f>
        <v>7.4701195219123509E-2</v>
      </c>
      <c r="C32" s="156"/>
      <c r="D32" s="392" t="s">
        <v>299</v>
      </c>
      <c r="E32" s="393" t="e">
        <f>E30/E25</f>
        <v>#DIV/0!</v>
      </c>
      <c r="F32" s="156"/>
      <c r="G32" s="391" t="s">
        <v>299</v>
      </c>
      <c r="H32" s="400" t="e">
        <f>H30/H25</f>
        <v>#DIV/0!</v>
      </c>
    </row>
    <row r="33" spans="1:8" ht="5.25" customHeight="1" thickBot="1" x14ac:dyDescent="0.35">
      <c r="A33" s="156"/>
      <c r="B33" s="486"/>
      <c r="C33" s="156"/>
      <c r="D33" s="156"/>
      <c r="E33" s="156"/>
      <c r="F33" s="156"/>
      <c r="G33" s="156"/>
      <c r="H33" s="156"/>
    </row>
    <row r="34" spans="1:8" ht="18.600000000000001" thickBot="1" x14ac:dyDescent="0.35">
      <c r="A34" s="395">
        <v>2024</v>
      </c>
      <c r="B34" s="396" t="s">
        <v>23</v>
      </c>
      <c r="C34" s="156"/>
      <c r="D34" s="395">
        <v>2024</v>
      </c>
      <c r="E34" s="396" t="s">
        <v>23</v>
      </c>
      <c r="F34" s="156"/>
      <c r="G34" s="395">
        <v>2024</v>
      </c>
      <c r="H34" s="396" t="s">
        <v>23</v>
      </c>
    </row>
    <row r="35" spans="1:8" x14ac:dyDescent="0.3">
      <c r="A35" s="383" t="s">
        <v>392</v>
      </c>
      <c r="B35" s="462">
        <v>6478</v>
      </c>
      <c r="C35" s="156"/>
      <c r="D35" s="383" t="s">
        <v>393</v>
      </c>
      <c r="E35" s="405"/>
      <c r="F35" s="156"/>
      <c r="G35" s="383" t="s">
        <v>393</v>
      </c>
      <c r="H35" s="405"/>
    </row>
    <row r="36" spans="1:8" x14ac:dyDescent="0.3">
      <c r="A36" s="385" t="s">
        <v>304</v>
      </c>
      <c r="B36" s="462">
        <v>5802</v>
      </c>
      <c r="C36" s="156"/>
      <c r="D36" s="385" t="s">
        <v>294</v>
      </c>
      <c r="E36" s="406"/>
      <c r="F36" s="156"/>
      <c r="G36" s="385" t="s">
        <v>294</v>
      </c>
      <c r="H36" s="406"/>
    </row>
    <row r="37" spans="1:8" ht="15" thickBot="1" x14ac:dyDescent="0.35">
      <c r="A37" s="386" t="s">
        <v>295</v>
      </c>
      <c r="B37" s="483">
        <f>SUM(B36-B35)</f>
        <v>-676</v>
      </c>
      <c r="C37" s="156"/>
      <c r="D37" s="386" t="s">
        <v>295</v>
      </c>
      <c r="E37" s="387">
        <f>SUM(E36-E35)</f>
        <v>0</v>
      </c>
      <c r="F37" s="156"/>
      <c r="G37" s="386" t="s">
        <v>295</v>
      </c>
      <c r="H37" s="387">
        <f>SUM(H36-H35)</f>
        <v>0</v>
      </c>
    </row>
    <row r="38" spans="1:8" ht="15" thickBot="1" x14ac:dyDescent="0.35">
      <c r="A38" s="945" t="s">
        <v>555</v>
      </c>
      <c r="B38" s="944"/>
      <c r="C38" s="156"/>
      <c r="D38" s="945" t="s">
        <v>555</v>
      </c>
      <c r="E38" s="944"/>
      <c r="F38" s="156"/>
      <c r="G38" s="945" t="s">
        <v>555</v>
      </c>
      <c r="H38" s="944"/>
    </row>
    <row r="39" spans="1:8" x14ac:dyDescent="0.3">
      <c r="A39" s="398" t="s">
        <v>296</v>
      </c>
      <c r="B39" s="462">
        <v>0</v>
      </c>
      <c r="C39" s="156"/>
      <c r="D39" s="398" t="s">
        <v>296</v>
      </c>
      <c r="E39" s="409"/>
      <c r="F39" s="156"/>
      <c r="G39" s="398" t="s">
        <v>296</v>
      </c>
      <c r="H39" s="409"/>
    </row>
    <row r="40" spans="1:8" ht="15" thickBot="1" x14ac:dyDescent="0.35">
      <c r="A40" s="398" t="s">
        <v>297</v>
      </c>
      <c r="B40" s="462">
        <v>676</v>
      </c>
      <c r="C40" s="156"/>
      <c r="D40" s="398" t="s">
        <v>297</v>
      </c>
      <c r="E40" s="410"/>
      <c r="F40" s="156"/>
      <c r="G40" s="398" t="s">
        <v>297</v>
      </c>
      <c r="H40" s="410"/>
    </row>
    <row r="41" spans="1:8" ht="15" thickBot="1" x14ac:dyDescent="0.35">
      <c r="A41" s="399" t="s">
        <v>298</v>
      </c>
      <c r="B41" s="484">
        <f>SUM(B39:B40)+B37</f>
        <v>0</v>
      </c>
      <c r="C41" s="156"/>
      <c r="D41" s="399" t="s">
        <v>298</v>
      </c>
      <c r="E41" s="404"/>
      <c r="F41" s="156"/>
      <c r="G41" s="399" t="s">
        <v>298</v>
      </c>
      <c r="H41" s="390">
        <f>SUM(H39:H40)+H37</f>
        <v>0</v>
      </c>
    </row>
    <row r="42" spans="1:8" ht="15" thickBot="1" x14ac:dyDescent="0.35">
      <c r="A42" s="391" t="s">
        <v>299</v>
      </c>
      <c r="B42" s="485">
        <f>B40/B35</f>
        <v>0.10435319543068848</v>
      </c>
      <c r="C42" s="156"/>
      <c r="D42" s="391" t="s">
        <v>299</v>
      </c>
      <c r="E42" s="401" t="e">
        <f>E40/E35</f>
        <v>#DIV/0!</v>
      </c>
      <c r="F42" s="156"/>
      <c r="G42" s="391" t="s">
        <v>299</v>
      </c>
      <c r="H42" s="401" t="e">
        <f>H40/H35</f>
        <v>#DIV/0!</v>
      </c>
    </row>
    <row r="43" spans="1:8" ht="5.25" customHeight="1" thickBot="1" x14ac:dyDescent="0.35">
      <c r="A43" s="156"/>
      <c r="B43" s="486"/>
      <c r="C43" s="156"/>
      <c r="D43" s="156"/>
      <c r="E43" s="156"/>
      <c r="F43" s="156"/>
      <c r="G43" s="156"/>
      <c r="H43" s="156"/>
    </row>
    <row r="44" spans="1:8" ht="18.600000000000001" thickBot="1" x14ac:dyDescent="0.35">
      <c r="A44" s="395">
        <v>2025</v>
      </c>
      <c r="B44" s="396" t="s">
        <v>23</v>
      </c>
      <c r="C44" s="156"/>
      <c r="D44" s="395">
        <v>2025</v>
      </c>
      <c r="E44" s="396" t="s">
        <v>23</v>
      </c>
      <c r="F44" s="156"/>
      <c r="G44" s="395">
        <v>2025</v>
      </c>
      <c r="H44" s="396" t="s">
        <v>23</v>
      </c>
    </row>
    <row r="45" spans="1:8" x14ac:dyDescent="0.3">
      <c r="A45" s="383" t="s">
        <v>392</v>
      </c>
      <c r="B45" s="462">
        <v>5945</v>
      </c>
      <c r="C45" s="156"/>
      <c r="D45" s="383" t="s">
        <v>393</v>
      </c>
      <c r="E45" s="405"/>
      <c r="F45" s="156"/>
      <c r="G45" s="383" t="s">
        <v>393</v>
      </c>
      <c r="H45" s="411"/>
    </row>
    <row r="46" spans="1:8" x14ac:dyDescent="0.3">
      <c r="A46" s="385" t="s">
        <v>304</v>
      </c>
      <c r="B46" s="462">
        <v>5160</v>
      </c>
      <c r="C46" s="156"/>
      <c r="D46" s="385" t="s">
        <v>294</v>
      </c>
      <c r="E46" s="406"/>
      <c r="F46" s="156"/>
      <c r="G46" s="385" t="s">
        <v>294</v>
      </c>
      <c r="H46" s="412"/>
    </row>
    <row r="47" spans="1:8" ht="15" thickBot="1" x14ac:dyDescent="0.35">
      <c r="A47" s="386" t="s">
        <v>295</v>
      </c>
      <c r="B47" s="483">
        <f>SUM(B46-B45)</f>
        <v>-785</v>
      </c>
      <c r="C47" s="156"/>
      <c r="D47" s="386" t="s">
        <v>295</v>
      </c>
      <c r="E47" s="387">
        <f>SUM(E46-E45)</f>
        <v>0</v>
      </c>
      <c r="F47" s="156"/>
      <c r="G47" s="386" t="s">
        <v>295</v>
      </c>
      <c r="H47" s="397">
        <f>SUM(H46-H45)</f>
        <v>0</v>
      </c>
    </row>
    <row r="48" spans="1:8" ht="15" thickBot="1" x14ac:dyDescent="0.35">
      <c r="A48" s="945" t="s">
        <v>555</v>
      </c>
      <c r="B48" s="944"/>
      <c r="C48" s="156"/>
      <c r="D48" s="945" t="s">
        <v>555</v>
      </c>
      <c r="E48" s="944"/>
      <c r="F48" s="156"/>
      <c r="G48" s="945" t="s">
        <v>555</v>
      </c>
      <c r="H48" s="944"/>
    </row>
    <row r="49" spans="1:8" x14ac:dyDescent="0.3">
      <c r="A49" s="398" t="s">
        <v>296</v>
      </c>
      <c r="B49" s="462">
        <v>0</v>
      </c>
      <c r="C49" s="156"/>
      <c r="D49" s="398" t="s">
        <v>296</v>
      </c>
      <c r="E49" s="409"/>
      <c r="F49" s="156"/>
      <c r="G49" s="398" t="s">
        <v>296</v>
      </c>
      <c r="H49" s="409"/>
    </row>
    <row r="50" spans="1:8" ht="15" thickBot="1" x14ac:dyDescent="0.35">
      <c r="A50" s="398" t="s">
        <v>297</v>
      </c>
      <c r="B50" s="462">
        <v>785</v>
      </c>
      <c r="C50" s="156"/>
      <c r="D50" s="398" t="s">
        <v>297</v>
      </c>
      <c r="E50" s="410"/>
      <c r="F50" s="156"/>
      <c r="G50" s="398" t="s">
        <v>297</v>
      </c>
      <c r="H50" s="410"/>
    </row>
    <row r="51" spans="1:8" ht="15" thickBot="1" x14ac:dyDescent="0.35">
      <c r="A51" s="399" t="s">
        <v>298</v>
      </c>
      <c r="B51" s="487">
        <f>SUM(B49:B50)+B47</f>
        <v>0</v>
      </c>
      <c r="C51" s="156"/>
      <c r="D51" s="399" t="s">
        <v>298</v>
      </c>
      <c r="E51" s="390">
        <f>SUM(E49:E50)+E47</f>
        <v>0</v>
      </c>
      <c r="F51" s="156"/>
      <c r="G51" s="399" t="s">
        <v>298</v>
      </c>
      <c r="H51" s="390">
        <f>SUM(H49:H50)+H47</f>
        <v>0</v>
      </c>
    </row>
    <row r="52" spans="1:8" ht="15" thickBot="1" x14ac:dyDescent="0.35">
      <c r="A52" s="391" t="s">
        <v>299</v>
      </c>
      <c r="B52" s="485">
        <f>B50/B45</f>
        <v>0.13204373423044574</v>
      </c>
      <c r="C52" s="156"/>
      <c r="D52" s="391" t="s">
        <v>299</v>
      </c>
      <c r="E52" s="401" t="e">
        <f>E50/E45</f>
        <v>#DIV/0!</v>
      </c>
      <c r="F52" s="156"/>
      <c r="G52" s="391" t="s">
        <v>299</v>
      </c>
      <c r="H52" s="401" t="e">
        <f>H50/H45</f>
        <v>#DIV/0!</v>
      </c>
    </row>
  </sheetData>
  <mergeCells count="20">
    <mergeCell ref="A48:B48"/>
    <mergeCell ref="D48:E48"/>
    <mergeCell ref="D38:E38"/>
    <mergeCell ref="G18:H18"/>
    <mergeCell ref="G28:H28"/>
    <mergeCell ref="G38:H38"/>
    <mergeCell ref="G48:H48"/>
    <mergeCell ref="A18:B18"/>
    <mergeCell ref="A28:B28"/>
    <mergeCell ref="A38:B38"/>
    <mergeCell ref="A1:H1"/>
    <mergeCell ref="D8:E8"/>
    <mergeCell ref="D18:E18"/>
    <mergeCell ref="D28:E28"/>
    <mergeCell ref="D2:H2"/>
    <mergeCell ref="A3:B3"/>
    <mergeCell ref="A8:B8"/>
    <mergeCell ref="G3:H3"/>
    <mergeCell ref="G8:H8"/>
    <mergeCell ref="D3:E3"/>
  </mergeCells>
  <dataValidations disablePrompts="1" count="2">
    <dataValidation allowBlank="1" showInputMessage="1" showErrorMessage="1" promptTitle="Gross Water Use" prompt="Enter the total from the Water Use Worksheet or the Table 4-2" sqref="B5 E5 H5" xr:uid="{CB39E4C9-AE57-46D0-B9F7-7569EB794830}"/>
    <dataValidation allowBlank="1" showInputMessage="1" showErrorMessage="1" prompt="Enter total from Table 6-8" sqref="B6 E6 H6" xr:uid="{905560ED-2EA0-4153-86D9-4DF5407D25A9}"/>
  </dataValidation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C9"/>
  <sheetViews>
    <sheetView zoomScale="70" zoomScaleNormal="70" workbookViewId="0">
      <selection sqref="A1:C9"/>
    </sheetView>
  </sheetViews>
  <sheetFormatPr defaultColWidth="8.88671875" defaultRowHeight="14.4" x14ac:dyDescent="0.3"/>
  <cols>
    <col min="1" max="1" width="12" customWidth="1"/>
    <col min="2" max="2" width="14.6640625" customWidth="1"/>
    <col min="3" max="3" width="87.109375" customWidth="1"/>
  </cols>
  <sheetData>
    <row r="1" spans="1:3" ht="37.5" customHeight="1" x14ac:dyDescent="0.3">
      <c r="A1" s="605" t="s">
        <v>384</v>
      </c>
      <c r="B1" s="606"/>
      <c r="C1" s="613"/>
    </row>
    <row r="2" spans="1:3" ht="57.75" customHeight="1" x14ac:dyDescent="0.3">
      <c r="A2" s="371" t="s">
        <v>560</v>
      </c>
      <c r="B2" s="371" t="s">
        <v>556</v>
      </c>
      <c r="C2" s="371" t="s">
        <v>557</v>
      </c>
    </row>
    <row r="3" spans="1:3" s="37" customFormat="1" ht="57.6" x14ac:dyDescent="0.3">
      <c r="A3" s="370">
        <v>1</v>
      </c>
      <c r="B3" s="417" t="s">
        <v>308</v>
      </c>
      <c r="C3" s="123" t="s">
        <v>743</v>
      </c>
    </row>
    <row r="4" spans="1:3" s="37" customFormat="1" ht="28.8" x14ac:dyDescent="0.3">
      <c r="A4" s="369">
        <v>2</v>
      </c>
      <c r="B4" s="417" t="s">
        <v>309</v>
      </c>
      <c r="C4" s="454" t="s">
        <v>744</v>
      </c>
    </row>
    <row r="5" spans="1:3" s="37" customFormat="1" ht="28.8" x14ac:dyDescent="0.3">
      <c r="A5" s="369">
        <v>3</v>
      </c>
      <c r="B5" s="417" t="s">
        <v>310</v>
      </c>
      <c r="C5" s="123" t="s">
        <v>741</v>
      </c>
    </row>
    <row r="6" spans="1:3" s="37" customFormat="1" x14ac:dyDescent="0.3">
      <c r="A6" s="369">
        <v>4</v>
      </c>
      <c r="B6" s="417" t="s">
        <v>311</v>
      </c>
      <c r="C6" s="454" t="s">
        <v>739</v>
      </c>
    </row>
    <row r="7" spans="1:3" ht="28.8" x14ac:dyDescent="0.3">
      <c r="A7" s="369">
        <v>5</v>
      </c>
      <c r="B7" s="417" t="s">
        <v>312</v>
      </c>
      <c r="C7" s="454" t="s">
        <v>740</v>
      </c>
    </row>
    <row r="8" spans="1:3" s="16" customFormat="1" ht="28.8" x14ac:dyDescent="0.3">
      <c r="A8" s="369">
        <v>6</v>
      </c>
      <c r="B8" s="417" t="s">
        <v>305</v>
      </c>
      <c r="C8" s="454" t="s">
        <v>742</v>
      </c>
    </row>
    <row r="9" spans="1:3" ht="26.4" customHeight="1" x14ac:dyDescent="0.3">
      <c r="A9" s="610" t="s">
        <v>104</v>
      </c>
      <c r="B9" s="611"/>
      <c r="C9" s="612"/>
    </row>
  </sheetData>
  <mergeCells count="2">
    <mergeCell ref="A9:C9"/>
    <mergeCell ref="A1:C1"/>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E36"/>
  <sheetViews>
    <sheetView topLeftCell="A20" zoomScale="55" zoomScaleNormal="55" workbookViewId="0">
      <selection sqref="A1:E33"/>
    </sheetView>
  </sheetViews>
  <sheetFormatPr defaultColWidth="8.88671875" defaultRowHeight="14.4" x14ac:dyDescent="0.3"/>
  <cols>
    <col min="1" max="1" width="11.44140625" customWidth="1"/>
    <col min="2" max="2" width="45.6640625" customWidth="1"/>
    <col min="3" max="3" width="46.88671875" customWidth="1"/>
    <col min="4" max="4" width="29.33203125" customWidth="1"/>
    <col min="5" max="5" width="16.88671875" customWidth="1"/>
  </cols>
  <sheetData>
    <row r="1" spans="1:5" ht="24.9" customHeight="1" x14ac:dyDescent="0.3">
      <c r="A1" s="570" t="s">
        <v>385</v>
      </c>
      <c r="B1" s="571"/>
      <c r="C1" s="571"/>
      <c r="D1" s="571"/>
      <c r="E1" s="571"/>
    </row>
    <row r="2" spans="1:5" ht="78" customHeight="1" x14ac:dyDescent="0.3">
      <c r="A2" s="190" t="s">
        <v>301</v>
      </c>
      <c r="B2" s="250" t="s">
        <v>507</v>
      </c>
      <c r="C2" s="191" t="s">
        <v>515</v>
      </c>
      <c r="D2" s="190" t="s">
        <v>229</v>
      </c>
      <c r="E2" s="190" t="s">
        <v>581</v>
      </c>
    </row>
    <row r="3" spans="1:5" ht="22.5" customHeight="1" x14ac:dyDescent="0.3">
      <c r="A3" s="817" t="s">
        <v>240</v>
      </c>
      <c r="B3" s="818"/>
      <c r="C3" s="818"/>
      <c r="D3" s="818"/>
      <c r="E3" s="819"/>
    </row>
    <row r="4" spans="1:5" s="37" customFormat="1" ht="115.2" x14ac:dyDescent="0.3">
      <c r="A4" s="471">
        <v>1</v>
      </c>
      <c r="B4" s="457" t="s">
        <v>39</v>
      </c>
      <c r="C4" s="473" t="s">
        <v>708</v>
      </c>
      <c r="D4" s="454" t="s">
        <v>714</v>
      </c>
      <c r="E4" s="456" t="s">
        <v>107</v>
      </c>
    </row>
    <row r="5" spans="1:5" s="37" customFormat="1" ht="43.2" x14ac:dyDescent="0.3">
      <c r="A5" s="471">
        <v>1</v>
      </c>
      <c r="B5" s="457" t="s">
        <v>131</v>
      </c>
      <c r="C5" s="473" t="s">
        <v>708</v>
      </c>
      <c r="D5" s="454" t="s">
        <v>715</v>
      </c>
      <c r="E5" s="456" t="s">
        <v>107</v>
      </c>
    </row>
    <row r="6" spans="1:5" s="37" customFormat="1" ht="28.8" x14ac:dyDescent="0.3">
      <c r="A6" s="471">
        <v>1</v>
      </c>
      <c r="B6" s="457" t="s">
        <v>127</v>
      </c>
      <c r="C6" s="473" t="s">
        <v>708</v>
      </c>
      <c r="D6" s="454"/>
      <c r="E6" s="456" t="s">
        <v>107</v>
      </c>
    </row>
    <row r="7" spans="1:5" s="37" customFormat="1" ht="28.8" x14ac:dyDescent="0.3">
      <c r="A7" s="471">
        <v>1</v>
      </c>
      <c r="B7" s="457" t="s">
        <v>39</v>
      </c>
      <c r="C7" s="473" t="s">
        <v>708</v>
      </c>
      <c r="D7" s="454" t="s">
        <v>716</v>
      </c>
      <c r="E7" s="456" t="s">
        <v>107</v>
      </c>
    </row>
    <row r="8" spans="1:5" s="37" customFormat="1" ht="28.8" x14ac:dyDescent="0.3">
      <c r="A8" s="471">
        <v>1</v>
      </c>
      <c r="B8" s="457" t="s">
        <v>141</v>
      </c>
      <c r="C8" s="473" t="s">
        <v>708</v>
      </c>
      <c r="D8" s="454"/>
      <c r="E8" s="456" t="s">
        <v>107</v>
      </c>
    </row>
    <row r="9" spans="1:5" s="37" customFormat="1" ht="28.8" x14ac:dyDescent="0.3">
      <c r="A9" s="471">
        <v>1</v>
      </c>
      <c r="B9" s="457" t="s">
        <v>139</v>
      </c>
      <c r="C9" s="473" t="s">
        <v>708</v>
      </c>
      <c r="D9" s="454"/>
      <c r="E9" s="456" t="s">
        <v>107</v>
      </c>
    </row>
    <row r="10" spans="1:5" s="37" customFormat="1" ht="28.8" x14ac:dyDescent="0.3">
      <c r="A10" s="471">
        <v>1</v>
      </c>
      <c r="B10" s="457" t="s">
        <v>140</v>
      </c>
      <c r="C10" s="473" t="s">
        <v>708</v>
      </c>
      <c r="D10" s="454"/>
      <c r="E10" s="456" t="s">
        <v>107</v>
      </c>
    </row>
    <row r="11" spans="1:5" s="37" customFormat="1" ht="28.8" x14ac:dyDescent="0.3">
      <c r="A11" s="471">
        <v>1</v>
      </c>
      <c r="B11" s="457" t="s">
        <v>57</v>
      </c>
      <c r="C11" s="473" t="s">
        <v>708</v>
      </c>
      <c r="D11" s="454"/>
      <c r="E11" s="456" t="s">
        <v>107</v>
      </c>
    </row>
    <row r="12" spans="1:5" s="37" customFormat="1" ht="28.8" x14ac:dyDescent="0.3">
      <c r="A12" s="471">
        <v>1</v>
      </c>
      <c r="B12" s="457" t="s">
        <v>133</v>
      </c>
      <c r="C12" s="473" t="s">
        <v>708</v>
      </c>
      <c r="D12" s="454"/>
      <c r="E12" s="456" t="s">
        <v>107</v>
      </c>
    </row>
    <row r="13" spans="1:5" s="37" customFormat="1" ht="28.8" x14ac:dyDescent="0.3">
      <c r="A13" s="471">
        <v>1</v>
      </c>
      <c r="B13" s="457" t="s">
        <v>136</v>
      </c>
      <c r="C13" s="473" t="s">
        <v>708</v>
      </c>
      <c r="D13" s="454" t="s">
        <v>717</v>
      </c>
      <c r="E13" s="456" t="s">
        <v>107</v>
      </c>
    </row>
    <row r="14" spans="1:5" s="37" customFormat="1" ht="28.8" x14ac:dyDescent="0.3">
      <c r="A14" s="471">
        <v>1</v>
      </c>
      <c r="B14" s="457" t="s">
        <v>128</v>
      </c>
      <c r="C14" s="473" t="s">
        <v>708</v>
      </c>
      <c r="D14" s="454" t="s">
        <v>718</v>
      </c>
      <c r="E14" s="456" t="s">
        <v>107</v>
      </c>
    </row>
    <row r="15" spans="1:5" s="37" customFormat="1" ht="28.8" x14ac:dyDescent="0.3">
      <c r="A15" s="471">
        <v>1</v>
      </c>
      <c r="B15" s="457" t="s">
        <v>126</v>
      </c>
      <c r="C15" s="473" t="s">
        <v>708</v>
      </c>
      <c r="D15" s="454"/>
      <c r="E15" s="456" t="s">
        <v>107</v>
      </c>
    </row>
    <row r="16" spans="1:5" s="37" customFormat="1" ht="57.6" x14ac:dyDescent="0.3">
      <c r="A16" s="471">
        <v>1</v>
      </c>
      <c r="B16" s="457" t="s">
        <v>131</v>
      </c>
      <c r="C16" s="473" t="s">
        <v>708</v>
      </c>
      <c r="D16" s="454" t="s">
        <v>719</v>
      </c>
      <c r="E16" s="456" t="s">
        <v>107</v>
      </c>
    </row>
    <row r="17" spans="1:5" s="37" customFormat="1" ht="28.8" x14ac:dyDescent="0.3">
      <c r="A17" s="471">
        <v>1</v>
      </c>
      <c r="B17" s="457" t="s">
        <v>132</v>
      </c>
      <c r="C17" s="473" t="s">
        <v>708</v>
      </c>
      <c r="D17" s="454"/>
      <c r="E17" s="456" t="s">
        <v>107</v>
      </c>
    </row>
    <row r="18" spans="1:5" s="37" customFormat="1" ht="43.2" x14ac:dyDescent="0.3">
      <c r="A18" s="471">
        <v>1</v>
      </c>
      <c r="B18" s="457" t="s">
        <v>129</v>
      </c>
      <c r="C18" s="473" t="s">
        <v>708</v>
      </c>
      <c r="D18" s="454" t="s">
        <v>720</v>
      </c>
      <c r="E18" s="456" t="s">
        <v>107</v>
      </c>
    </row>
    <row r="19" spans="1:5" s="37" customFormat="1" ht="28.8" x14ac:dyDescent="0.3">
      <c r="A19" s="471">
        <v>2</v>
      </c>
      <c r="B19" s="457" t="s">
        <v>39</v>
      </c>
      <c r="C19" s="473" t="s">
        <v>709</v>
      </c>
      <c r="D19" s="454" t="s">
        <v>721</v>
      </c>
      <c r="E19" s="456" t="s">
        <v>107</v>
      </c>
    </row>
    <row r="20" spans="1:5" s="37" customFormat="1" ht="28.8" x14ac:dyDescent="0.3">
      <c r="A20" s="471">
        <v>3</v>
      </c>
      <c r="B20" s="457" t="s">
        <v>39</v>
      </c>
      <c r="C20" s="473" t="s">
        <v>710</v>
      </c>
      <c r="D20" s="454" t="s">
        <v>722</v>
      </c>
      <c r="E20" s="456" t="s">
        <v>107</v>
      </c>
    </row>
    <row r="21" spans="1:5" s="37" customFormat="1" ht="28.8" x14ac:dyDescent="0.3">
      <c r="A21" s="471">
        <v>3</v>
      </c>
      <c r="B21" s="457" t="s">
        <v>128</v>
      </c>
      <c r="C21" s="473" t="s">
        <v>710</v>
      </c>
      <c r="D21" s="454" t="s">
        <v>723</v>
      </c>
      <c r="E21" s="456" t="s">
        <v>107</v>
      </c>
    </row>
    <row r="22" spans="1:5" s="37" customFormat="1" ht="28.8" x14ac:dyDescent="0.3">
      <c r="A22" s="471">
        <v>3</v>
      </c>
      <c r="B22" s="457" t="s">
        <v>127</v>
      </c>
      <c r="C22" s="473" t="s">
        <v>710</v>
      </c>
      <c r="D22" s="454"/>
      <c r="E22" s="456" t="s">
        <v>107</v>
      </c>
    </row>
    <row r="23" spans="1:5" s="37" customFormat="1" ht="28.8" x14ac:dyDescent="0.3">
      <c r="A23" s="471">
        <v>3</v>
      </c>
      <c r="B23" s="457" t="s">
        <v>137</v>
      </c>
      <c r="C23" s="473" t="s">
        <v>710</v>
      </c>
      <c r="D23" s="454"/>
      <c r="E23" s="456" t="s">
        <v>107</v>
      </c>
    </row>
    <row r="24" spans="1:5" s="37" customFormat="1" ht="28.8" x14ac:dyDescent="0.3">
      <c r="A24" s="471">
        <v>3</v>
      </c>
      <c r="B24" s="457" t="s">
        <v>39</v>
      </c>
      <c r="C24" s="473" t="s">
        <v>710</v>
      </c>
      <c r="D24" s="454" t="s">
        <v>724</v>
      </c>
      <c r="E24" s="456" t="s">
        <v>107</v>
      </c>
    </row>
    <row r="25" spans="1:5" s="37" customFormat="1" ht="28.8" x14ac:dyDescent="0.3">
      <c r="A25" s="471">
        <v>3</v>
      </c>
      <c r="B25" s="457" t="s">
        <v>140</v>
      </c>
      <c r="C25" s="473" t="s">
        <v>710</v>
      </c>
      <c r="D25" s="454"/>
      <c r="E25" s="456" t="s">
        <v>107</v>
      </c>
    </row>
    <row r="26" spans="1:5" s="37" customFormat="1" ht="43.2" x14ac:dyDescent="0.3">
      <c r="A26" s="471">
        <v>3</v>
      </c>
      <c r="B26" s="457" t="s">
        <v>39</v>
      </c>
      <c r="C26" s="473" t="s">
        <v>710</v>
      </c>
      <c r="D26" s="454" t="s">
        <v>725</v>
      </c>
      <c r="E26" s="456" t="s">
        <v>107</v>
      </c>
    </row>
    <row r="27" spans="1:5" s="37" customFormat="1" ht="43.2" x14ac:dyDescent="0.3">
      <c r="A27" s="471">
        <v>3</v>
      </c>
      <c r="B27" s="457" t="s">
        <v>39</v>
      </c>
      <c r="C27" s="473" t="s">
        <v>710</v>
      </c>
      <c r="D27" s="454" t="s">
        <v>726</v>
      </c>
      <c r="E27" s="456" t="s">
        <v>107</v>
      </c>
    </row>
    <row r="28" spans="1:5" s="37" customFormat="1" ht="28.8" x14ac:dyDescent="0.3">
      <c r="A28" s="472">
        <v>4</v>
      </c>
      <c r="B28" s="457" t="s">
        <v>39</v>
      </c>
      <c r="C28" s="473" t="s">
        <v>711</v>
      </c>
      <c r="D28" s="454" t="s">
        <v>727</v>
      </c>
      <c r="E28" s="456" t="s">
        <v>107</v>
      </c>
    </row>
    <row r="29" spans="1:5" s="37" customFormat="1" ht="28.8" x14ac:dyDescent="0.3">
      <c r="A29" s="471">
        <v>5</v>
      </c>
      <c r="B29" s="457" t="s">
        <v>39</v>
      </c>
      <c r="C29" s="473" t="s">
        <v>712</v>
      </c>
      <c r="D29" s="454" t="s">
        <v>728</v>
      </c>
      <c r="E29" s="456" t="s">
        <v>107</v>
      </c>
    </row>
    <row r="30" spans="1:5" s="37" customFormat="1" ht="28.8" x14ac:dyDescent="0.3">
      <c r="A30" s="471">
        <v>6</v>
      </c>
      <c r="B30" s="457" t="s">
        <v>39</v>
      </c>
      <c r="C30" s="473" t="s">
        <v>713</v>
      </c>
      <c r="D30" s="454" t="s">
        <v>729</v>
      </c>
      <c r="E30" s="456" t="s">
        <v>107</v>
      </c>
    </row>
    <row r="31" spans="1:5" s="37" customFormat="1" x14ac:dyDescent="0.3">
      <c r="A31" s="471"/>
      <c r="B31" s="457"/>
      <c r="C31" s="473"/>
      <c r="D31" s="454"/>
      <c r="E31" s="456"/>
    </row>
    <row r="32" spans="1:5" s="37" customFormat="1" x14ac:dyDescent="0.3">
      <c r="A32" s="471"/>
      <c r="B32" s="457"/>
      <c r="C32" s="473"/>
      <c r="D32" s="454"/>
      <c r="E32" s="456"/>
    </row>
    <row r="33" spans="1:5" s="16" customFormat="1" ht="34.5" customHeight="1" x14ac:dyDescent="0.3">
      <c r="A33" s="546" t="s">
        <v>732</v>
      </c>
      <c r="B33" s="547"/>
      <c r="C33" s="547"/>
      <c r="D33" s="547"/>
      <c r="E33" s="548"/>
    </row>
    <row r="36" spans="1:5" x14ac:dyDescent="0.3">
      <c r="B36" s="68"/>
      <c r="C36" s="68"/>
    </row>
  </sheetData>
  <sheetProtection insertRows="0" deleteRows="0"/>
  <mergeCells count="3">
    <mergeCell ref="A1:E1"/>
    <mergeCell ref="A33:E33"/>
    <mergeCell ref="A3:E3"/>
  </mergeCells>
  <dataValidations count="1">
    <dataValidation type="list" allowBlank="1" showInputMessage="1" showErrorMessage="1" error="You must select from drop down list." sqref="E4:E32" xr:uid="{508FF048-1234-4E45-81B6-51F9601361E7}">
      <formula1>YesNo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CDD99AF-C770-43A9-A3BC-85508B347ABA}">
          <x14:formula1>
            <xm:f>'Drop Downs'!$E$19:$E$50</xm:f>
          </x14:formula1>
          <xm:sqref>B4:B32</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920C-3D26-49F7-9A5C-FD6302FD2C6C}">
  <dimension ref="A1:D13"/>
  <sheetViews>
    <sheetView topLeftCell="C1" zoomScaleNormal="100" workbookViewId="0">
      <selection sqref="A1:D13"/>
    </sheetView>
  </sheetViews>
  <sheetFormatPr defaultColWidth="8.88671875" defaultRowHeight="14.4" x14ac:dyDescent="0.3"/>
  <cols>
    <col min="1" max="1" width="14.109375" bestFit="1" customWidth="1"/>
    <col min="2" max="2" width="35.33203125" customWidth="1"/>
    <col min="3" max="3" width="30.88671875" customWidth="1"/>
    <col min="4" max="4" width="37.6640625" customWidth="1"/>
  </cols>
  <sheetData>
    <row r="1" spans="1:4" ht="32.25" customHeight="1" x14ac:dyDescent="0.3">
      <c r="A1" s="536" t="s">
        <v>386</v>
      </c>
      <c r="B1" s="537"/>
      <c r="C1" s="537"/>
      <c r="D1" s="538"/>
    </row>
    <row r="2" spans="1:4" ht="67.2" x14ac:dyDescent="0.3">
      <c r="A2" s="55" t="s">
        <v>302</v>
      </c>
      <c r="B2" s="321" t="s">
        <v>508</v>
      </c>
      <c r="C2" s="250" t="s">
        <v>515</v>
      </c>
      <c r="D2" s="320" t="s">
        <v>230</v>
      </c>
    </row>
    <row r="3" spans="1:4" x14ac:dyDescent="0.3">
      <c r="A3" s="948" t="s">
        <v>240</v>
      </c>
      <c r="B3" s="949"/>
      <c r="C3" s="949"/>
      <c r="D3" s="950"/>
    </row>
    <row r="4" spans="1:4" s="37" customFormat="1" x14ac:dyDescent="0.3">
      <c r="A4" s="127">
        <v>1</v>
      </c>
      <c r="B4" s="146" t="s">
        <v>307</v>
      </c>
      <c r="C4" s="146" t="s">
        <v>694</v>
      </c>
      <c r="D4" s="123"/>
    </row>
    <row r="5" spans="1:4" s="37" customFormat="1" x14ac:dyDescent="0.3">
      <c r="A5" s="127">
        <v>2</v>
      </c>
      <c r="B5" s="146" t="s">
        <v>307</v>
      </c>
      <c r="C5" s="457" t="s">
        <v>694</v>
      </c>
      <c r="D5" s="123"/>
    </row>
    <row r="6" spans="1:4" s="37" customFormat="1" x14ac:dyDescent="0.3">
      <c r="A6" s="127">
        <v>3</v>
      </c>
      <c r="B6" s="146" t="s">
        <v>307</v>
      </c>
      <c r="C6" s="457" t="s">
        <v>694</v>
      </c>
      <c r="D6" s="123"/>
    </row>
    <row r="7" spans="1:4" s="37" customFormat="1" x14ac:dyDescent="0.3">
      <c r="A7" s="127">
        <v>4</v>
      </c>
      <c r="B7" s="146" t="s">
        <v>307</v>
      </c>
      <c r="C7" s="457" t="s">
        <v>694</v>
      </c>
      <c r="D7" s="123"/>
    </row>
    <row r="8" spans="1:4" s="37" customFormat="1" x14ac:dyDescent="0.3">
      <c r="A8" s="127">
        <v>5</v>
      </c>
      <c r="B8" s="146" t="s">
        <v>307</v>
      </c>
      <c r="C8" s="457" t="s">
        <v>694</v>
      </c>
      <c r="D8" s="123"/>
    </row>
    <row r="9" spans="1:4" s="37" customFormat="1" x14ac:dyDescent="0.3">
      <c r="A9" s="127">
        <v>6</v>
      </c>
      <c r="B9" s="146" t="s">
        <v>307</v>
      </c>
      <c r="C9" s="457" t="s">
        <v>694</v>
      </c>
      <c r="D9" s="123"/>
    </row>
    <row r="10" spans="1:4" s="37" customFormat="1" x14ac:dyDescent="0.3">
      <c r="A10" s="127"/>
      <c r="B10" s="146"/>
      <c r="C10" s="146"/>
      <c r="D10" s="123"/>
    </row>
    <row r="11" spans="1:4" s="37" customFormat="1" x14ac:dyDescent="0.3">
      <c r="A11" s="127"/>
      <c r="B11" s="146"/>
      <c r="C11" s="146"/>
      <c r="D11" s="123"/>
    </row>
    <row r="12" spans="1:4" s="37" customFormat="1" x14ac:dyDescent="0.3">
      <c r="A12" s="127"/>
      <c r="B12" s="146"/>
      <c r="C12" s="146"/>
      <c r="D12" s="123"/>
    </row>
    <row r="13" spans="1:4" ht="44.25" customHeight="1" x14ac:dyDescent="0.3">
      <c r="A13" s="540" t="s">
        <v>731</v>
      </c>
      <c r="B13" s="541"/>
      <c r="C13" s="541"/>
      <c r="D13" s="542"/>
    </row>
  </sheetData>
  <sheetProtection algorithmName="SHA-512" hashValue="9uAlnyhyTY9jLM2sNV8j6qZFEhRJ81sYuuQB1xr3cXPcC+sE5klql3h8V6LsGOubzZOKpG4cO3dmXtB2r8HxWw==" saltValue="ySrAPjrUi6sYVawbiUHCwQ==" spinCount="100000" sheet="1" objects="1" scenarios="1" insertRows="0"/>
  <mergeCells count="3">
    <mergeCell ref="A1:D1"/>
    <mergeCell ref="A3:D3"/>
    <mergeCell ref="A13:D13"/>
  </mergeCells>
  <dataValidations count="1">
    <dataValidation type="list" allowBlank="1" showInputMessage="1" showErrorMessage="1" error="You must select from drop down list. " sqref="B4:B12" xr:uid="{DB271408-2F9E-4531-9D8E-CEA747B4D671}">
      <formula1>ConsumptionRedux</formula1>
    </dataValidation>
  </dataValidation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theme="1" tint="0.34998626667073579"/>
  </sheetPr>
  <dimension ref="A1:C4"/>
  <sheetViews>
    <sheetView workbookViewId="0">
      <selection activeCell="F20" sqref="F20"/>
    </sheetView>
  </sheetViews>
  <sheetFormatPr defaultColWidth="8.88671875" defaultRowHeight="14.4" x14ac:dyDescent="0.3"/>
  <cols>
    <col min="2" max="2" width="27.109375" customWidth="1"/>
  </cols>
  <sheetData>
    <row r="1" spans="1:3" ht="45" customHeight="1" x14ac:dyDescent="0.3">
      <c r="A1" s="41" t="s">
        <v>514</v>
      </c>
      <c r="B1" s="41"/>
    </row>
    <row r="2" spans="1:3" ht="24.9" customHeight="1" x14ac:dyDescent="0.3">
      <c r="A2" s="231"/>
      <c r="B2" s="231"/>
    </row>
    <row r="3" spans="1:3" ht="34.5" customHeight="1" x14ac:dyDescent="0.3">
      <c r="A3" s="232"/>
      <c r="B3" s="232"/>
    </row>
    <row r="4" spans="1:3" s="16" customFormat="1" ht="54" customHeight="1" x14ac:dyDescent="0.3">
      <c r="A4" s="233"/>
      <c r="B4" s="233"/>
      <c r="C4" s="221"/>
    </row>
  </sheetData>
  <sheetProtection selectLockedCells="1"/>
  <dataValidations count="1">
    <dataValidation allowBlank="1" showInputMessage="1" showErrorMessage="1" prompt="Input volume in the unit selected on Table 2-3." sqref="A3:B3" xr:uid="{00000000-0002-0000-2F00-000000000000}"/>
  </dataValidation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theme="1" tint="0.34998626667073579"/>
  </sheetPr>
  <dimension ref="A1:B4"/>
  <sheetViews>
    <sheetView workbookViewId="0"/>
  </sheetViews>
  <sheetFormatPr defaultColWidth="8.88671875" defaultRowHeight="14.4" x14ac:dyDescent="0.3"/>
  <sheetData>
    <row r="1" spans="1:2" ht="44.25" customHeight="1" x14ac:dyDescent="0.3">
      <c r="A1" s="41" t="s">
        <v>514</v>
      </c>
    </row>
    <row r="2" spans="1:2" x14ac:dyDescent="0.3">
      <c r="A2" s="231"/>
      <c r="B2" s="231"/>
    </row>
    <row r="4" spans="1:2" s="16" customFormat="1" x14ac:dyDescent="0.3"/>
  </sheetData>
  <sheetProtection selectLockedCells="1"/>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C12"/>
  <sheetViews>
    <sheetView tabSelected="1" workbookViewId="0">
      <selection sqref="A1:C10"/>
    </sheetView>
  </sheetViews>
  <sheetFormatPr defaultColWidth="8.88671875" defaultRowHeight="14.4" x14ac:dyDescent="0.3"/>
  <cols>
    <col min="1" max="1" width="16" customWidth="1"/>
    <col min="2" max="2" width="19.109375" customWidth="1"/>
    <col min="3" max="3" width="17.44140625" customWidth="1"/>
  </cols>
  <sheetData>
    <row r="1" spans="1:3" ht="29.25" customHeight="1" x14ac:dyDescent="0.3">
      <c r="A1" s="536" t="s">
        <v>462</v>
      </c>
      <c r="B1" s="537"/>
      <c r="C1" s="538"/>
    </row>
    <row r="2" spans="1:3" ht="48.75" customHeight="1" x14ac:dyDescent="0.3">
      <c r="A2" s="64" t="s">
        <v>205</v>
      </c>
      <c r="B2" s="320" t="s">
        <v>71</v>
      </c>
      <c r="C2" s="320" t="s">
        <v>72</v>
      </c>
    </row>
    <row r="3" spans="1:3" ht="18.75" customHeight="1" x14ac:dyDescent="0.3">
      <c r="A3" s="951" t="s">
        <v>240</v>
      </c>
      <c r="B3" s="952"/>
      <c r="C3" s="953"/>
    </row>
    <row r="4" spans="1:3" s="37" customFormat="1" ht="24.9" customHeight="1" x14ac:dyDescent="0.3">
      <c r="A4" s="137" t="s">
        <v>695</v>
      </c>
      <c r="B4" s="488" t="s">
        <v>107</v>
      </c>
      <c r="C4" s="488" t="s">
        <v>107</v>
      </c>
    </row>
    <row r="5" spans="1:3" s="37" customFormat="1" ht="24.9" customHeight="1" x14ac:dyDescent="0.3">
      <c r="A5" s="137" t="s">
        <v>696</v>
      </c>
      <c r="B5" s="488" t="s">
        <v>107</v>
      </c>
      <c r="C5" s="488" t="s">
        <v>107</v>
      </c>
    </row>
    <row r="6" spans="1:3" s="37" customFormat="1" ht="24.9" customHeight="1" x14ac:dyDescent="0.3">
      <c r="A6" s="123" t="s">
        <v>730</v>
      </c>
      <c r="B6" s="488" t="s">
        <v>107</v>
      </c>
      <c r="C6" s="488" t="s">
        <v>107</v>
      </c>
    </row>
    <row r="7" spans="1:3" ht="45" customHeight="1" x14ac:dyDescent="0.3">
      <c r="A7" s="64" t="s">
        <v>509</v>
      </c>
      <c r="B7" s="320" t="s">
        <v>71</v>
      </c>
      <c r="C7" s="320" t="s">
        <v>72</v>
      </c>
    </row>
    <row r="8" spans="1:3" ht="15.75" customHeight="1" x14ac:dyDescent="0.3">
      <c r="A8" s="951" t="s">
        <v>240</v>
      </c>
      <c r="B8" s="952"/>
      <c r="C8" s="953"/>
    </row>
    <row r="9" spans="1:3" s="37" customFormat="1" ht="28.8" x14ac:dyDescent="0.3">
      <c r="A9" s="123" t="s">
        <v>164</v>
      </c>
      <c r="B9" s="488" t="s">
        <v>107</v>
      </c>
      <c r="C9" s="488" t="s">
        <v>107</v>
      </c>
    </row>
    <row r="10" spans="1:3" s="16" customFormat="1" ht="36.6" customHeight="1" x14ac:dyDescent="0.3">
      <c r="A10" s="610" t="s">
        <v>104</v>
      </c>
      <c r="B10" s="611"/>
      <c r="C10" s="612"/>
    </row>
    <row r="12" spans="1:3" ht="15" customHeight="1" x14ac:dyDescent="0.3"/>
  </sheetData>
  <sheetProtection insertRows="0" deleteRows="0"/>
  <mergeCells count="4">
    <mergeCell ref="A10:C10"/>
    <mergeCell ref="A1:C1"/>
    <mergeCell ref="A3:C3"/>
    <mergeCell ref="A8:C8"/>
  </mergeCells>
  <dataValidations count="2">
    <dataValidation type="list" allowBlank="1" showInputMessage="1" showErrorMessage="1" error="You must selct from drop down list." sqref="A9" xr:uid="{00000000-0002-0000-3100-000000000000}">
      <formula1>Counties</formula1>
    </dataValidation>
    <dataValidation type="list" allowBlank="1" showInputMessage="1" showErrorMessage="1" sqref="B9:C9 B4:C6" xr:uid="{9ACFF4C4-3CED-4392-98BF-FD750292DB6E}">
      <formula1>YesNo</formula1>
    </dataValidation>
  </dataValidation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G18"/>
  <sheetViews>
    <sheetView zoomScaleNormal="100" workbookViewId="0">
      <selection activeCell="B5" sqref="B5"/>
    </sheetView>
  </sheetViews>
  <sheetFormatPr defaultColWidth="8.88671875" defaultRowHeight="14.4" x14ac:dyDescent="0.3"/>
  <cols>
    <col min="1" max="1" width="14.109375" customWidth="1"/>
    <col min="2" max="2" width="19.109375" customWidth="1"/>
    <col min="3" max="3" width="35.109375" customWidth="1"/>
  </cols>
  <sheetData>
    <row r="1" spans="1:7" ht="33" customHeight="1" x14ac:dyDescent="0.3">
      <c r="A1" s="511" t="s">
        <v>463</v>
      </c>
      <c r="B1" s="511"/>
      <c r="C1" s="511"/>
      <c r="D1" s="94"/>
      <c r="E1" s="94"/>
      <c r="F1" s="68"/>
      <c r="G1" s="68"/>
    </row>
    <row r="2" spans="1:7" ht="69" customHeight="1" x14ac:dyDescent="0.3">
      <c r="A2" s="372"/>
      <c r="B2" s="654" t="s">
        <v>303</v>
      </c>
      <c r="C2" s="654"/>
      <c r="D2" s="95"/>
      <c r="E2" s="96"/>
      <c r="F2" s="68"/>
      <c r="G2" s="68"/>
    </row>
    <row r="3" spans="1:7" ht="18" customHeight="1" x14ac:dyDescent="0.3">
      <c r="A3" s="138"/>
      <c r="B3" s="957" t="s">
        <v>237</v>
      </c>
      <c r="C3" s="957"/>
      <c r="D3" s="95"/>
      <c r="E3" s="96"/>
      <c r="F3" s="68"/>
      <c r="G3" s="68"/>
    </row>
    <row r="4" spans="1:7" ht="35.25" customHeight="1" x14ac:dyDescent="0.3">
      <c r="A4" s="372"/>
      <c r="B4" s="654" t="s">
        <v>236</v>
      </c>
      <c r="C4" s="654"/>
      <c r="D4" s="95"/>
      <c r="E4" s="97"/>
      <c r="F4" s="68"/>
      <c r="G4" s="68"/>
    </row>
    <row r="5" spans="1:7" ht="24.9" customHeight="1" x14ac:dyDescent="0.3">
      <c r="A5" s="189" t="s">
        <v>205</v>
      </c>
      <c r="B5" s="53" t="s">
        <v>71</v>
      </c>
      <c r="C5" s="53" t="s">
        <v>72</v>
      </c>
      <c r="D5" s="96"/>
      <c r="E5" s="98"/>
      <c r="F5" s="68"/>
      <c r="G5" s="68"/>
    </row>
    <row r="6" spans="1:7" ht="24.9" customHeight="1" x14ac:dyDescent="0.3">
      <c r="A6" s="958" t="s">
        <v>240</v>
      </c>
      <c r="B6" s="959"/>
      <c r="C6" s="959"/>
      <c r="D6" s="96"/>
      <c r="E6" s="98"/>
      <c r="F6" s="68"/>
      <c r="G6" s="68"/>
    </row>
    <row r="7" spans="1:7" s="37" customFormat="1" ht="24.9" customHeight="1" x14ac:dyDescent="0.3">
      <c r="A7" s="108"/>
      <c r="B7" s="373" t="s">
        <v>70</v>
      </c>
      <c r="C7" s="373" t="s">
        <v>70</v>
      </c>
      <c r="D7" s="152"/>
      <c r="E7" s="153"/>
      <c r="F7" s="148"/>
      <c r="G7" s="148"/>
    </row>
    <row r="8" spans="1:7" s="37" customFormat="1" ht="24.9" customHeight="1" x14ac:dyDescent="0.3">
      <c r="A8" s="108"/>
      <c r="B8" s="373"/>
      <c r="C8" s="373"/>
      <c r="D8" s="152"/>
      <c r="E8" s="153"/>
      <c r="F8" s="148"/>
      <c r="G8" s="148"/>
    </row>
    <row r="9" spans="1:7" s="37" customFormat="1" ht="24.9" customHeight="1" x14ac:dyDescent="0.3">
      <c r="A9" s="108"/>
      <c r="B9" s="373"/>
      <c r="C9" s="373"/>
      <c r="D9" s="152"/>
      <c r="E9" s="153"/>
      <c r="F9" s="148"/>
      <c r="G9" s="148"/>
    </row>
    <row r="10" spans="1:7" ht="24.9" customHeight="1" x14ac:dyDescent="0.3">
      <c r="A10" s="283" t="s">
        <v>510</v>
      </c>
      <c r="B10" s="320" t="s">
        <v>71</v>
      </c>
      <c r="C10" s="320" t="s">
        <v>72</v>
      </c>
      <c r="D10" s="67"/>
      <c r="E10" s="98"/>
      <c r="F10" s="68"/>
      <c r="G10" s="68"/>
    </row>
    <row r="11" spans="1:7" ht="24.9" customHeight="1" x14ac:dyDescent="0.3">
      <c r="A11" s="960" t="s">
        <v>240</v>
      </c>
      <c r="B11" s="961"/>
      <c r="C11" s="961"/>
      <c r="D11" s="96"/>
      <c r="E11" s="98"/>
      <c r="F11" s="68"/>
      <c r="G11" s="68"/>
    </row>
    <row r="12" spans="1:7" ht="24.9" customHeight="1" x14ac:dyDescent="0.3">
      <c r="A12" s="108"/>
      <c r="B12" s="373"/>
      <c r="C12" s="373" t="s">
        <v>70</v>
      </c>
      <c r="D12" s="68"/>
      <c r="E12" s="99"/>
      <c r="F12" s="68"/>
      <c r="G12" s="68"/>
    </row>
    <row r="13" spans="1:7" ht="24.9" customHeight="1" x14ac:dyDescent="0.3">
      <c r="A13" s="108"/>
      <c r="B13" s="373"/>
      <c r="C13" s="373"/>
      <c r="D13" s="68"/>
      <c r="E13" s="99"/>
      <c r="F13" s="68"/>
      <c r="G13" s="68"/>
    </row>
    <row r="14" spans="1:7" ht="60" customHeight="1" x14ac:dyDescent="0.3">
      <c r="A14" s="954" t="s">
        <v>104</v>
      </c>
      <c r="B14" s="955"/>
      <c r="C14" s="956"/>
      <c r="D14" s="68"/>
      <c r="E14" s="68"/>
      <c r="F14" s="68"/>
      <c r="G14" s="68"/>
    </row>
    <row r="15" spans="1:7" x14ac:dyDescent="0.3">
      <c r="D15" s="68"/>
      <c r="E15" s="68"/>
      <c r="F15" s="68"/>
      <c r="G15" s="68"/>
    </row>
    <row r="16" spans="1:7" x14ac:dyDescent="0.3">
      <c r="D16" s="68"/>
      <c r="E16" s="68"/>
      <c r="F16" s="68"/>
      <c r="G16" s="68"/>
    </row>
    <row r="17" spans="4:7" x14ac:dyDescent="0.3">
      <c r="D17" s="68"/>
      <c r="E17" s="68"/>
      <c r="F17" s="68"/>
      <c r="G17" s="68"/>
    </row>
    <row r="18" spans="4:7" x14ac:dyDescent="0.3">
      <c r="D18" s="68"/>
      <c r="E18" s="68"/>
      <c r="F18" s="68"/>
      <c r="G18" s="68"/>
    </row>
  </sheetData>
  <sheetProtection algorithmName="SHA-512" hashValue="KqNmdGfxmHYib8DqrC3NwIqSaPUO3Sa1R5KW9gL7yzgKjF0zVPlyqTDn101wZsmxlyPTGlQALeNJvcECU2Seug==" saltValue="ox7Hs9yyDlPqQ9ub1rAisQ==" spinCount="100000" sheet="1" insertRows="0" deleteRows="0"/>
  <mergeCells count="7">
    <mergeCell ref="A14:C14"/>
    <mergeCell ref="A1:C1"/>
    <mergeCell ref="B2:C2"/>
    <mergeCell ref="B4:C4"/>
    <mergeCell ref="B3:C3"/>
    <mergeCell ref="A6:C6"/>
    <mergeCell ref="A11:C11"/>
  </mergeCells>
  <dataValidations count="2">
    <dataValidation type="list" allowBlank="1" showInputMessage="1" showErrorMessage="1" error="You must seelct from drop down list." sqref="A12:A13" xr:uid="{00000000-0002-0000-3200-000000000000}">
      <formula1>Counties</formula1>
    </dataValidation>
    <dataValidation type="list" allowBlank="1" showInputMessage="1" showErrorMessage="1" sqref="B7:C9 B12:C13" xr:uid="{F0BC9898-C1FC-4FE6-8219-344EC1638610}">
      <formula1>YesNo</formula1>
    </dataValidation>
  </dataValidation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4522" r:id="rId4" name="Check Box 10">
              <controlPr defaultSize="0" autoFill="0" autoLine="0" autoPict="0">
                <anchor moveWithCells="1">
                  <from>
                    <xdr:col>0</xdr:col>
                    <xdr:colOff>411480</xdr:colOff>
                    <xdr:row>3</xdr:row>
                    <xdr:rowOff>144780</xdr:rowOff>
                  </from>
                  <to>
                    <xdr:col>0</xdr:col>
                    <xdr:colOff>609600</xdr:colOff>
                    <xdr:row>3</xdr:row>
                    <xdr:rowOff>274320</xdr:rowOff>
                  </to>
                </anchor>
              </controlPr>
            </control>
          </mc:Choice>
        </mc:AlternateContent>
        <mc:AlternateContent xmlns:mc="http://schemas.openxmlformats.org/markup-compatibility/2006">
          <mc:Choice Requires="x14">
            <control shapeId="64529" r:id="rId5" name="Check Box 17">
              <controlPr defaultSize="0" autoFill="0" autoLine="0" autoPict="0">
                <anchor moveWithCells="1">
                  <from>
                    <xdr:col>0</xdr:col>
                    <xdr:colOff>388620</xdr:colOff>
                    <xdr:row>1</xdr:row>
                    <xdr:rowOff>350520</xdr:rowOff>
                  </from>
                  <to>
                    <xdr:col>0</xdr:col>
                    <xdr:colOff>601980</xdr:colOff>
                    <xdr:row>1</xdr:row>
                    <xdr:rowOff>716280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K76"/>
  <sheetViews>
    <sheetView topLeftCell="A26" workbookViewId="0">
      <selection activeCell="G20" sqref="G20"/>
    </sheetView>
  </sheetViews>
  <sheetFormatPr defaultColWidth="8.88671875" defaultRowHeight="14.4" x14ac:dyDescent="0.3"/>
  <cols>
    <col min="1" max="1" width="19" customWidth="1"/>
    <col min="2" max="2" width="3.33203125" style="46" customWidth="1"/>
    <col min="3" max="3" width="45.33203125" customWidth="1"/>
    <col min="4" max="4" width="3.44140625" customWidth="1"/>
    <col min="5" max="5" width="67.44140625" customWidth="1"/>
    <col min="6" max="6" width="3.88671875" customWidth="1"/>
    <col min="7" max="7" width="32.5546875" customWidth="1"/>
    <col min="8" max="8" width="3.44140625" customWidth="1"/>
    <col min="9" max="9" width="30.44140625" customWidth="1"/>
    <col min="10" max="10" width="3.33203125" customWidth="1"/>
    <col min="11" max="11" width="47.6640625" customWidth="1"/>
    <col min="12" max="12" width="3.109375" customWidth="1"/>
    <col min="13" max="13" width="29.44140625" customWidth="1"/>
  </cols>
  <sheetData>
    <row r="1" spans="1:11" ht="18" customHeight="1" x14ac:dyDescent="0.3">
      <c r="A1" s="44" t="s">
        <v>109</v>
      </c>
      <c r="B1" s="45"/>
      <c r="C1" s="44" t="s">
        <v>125</v>
      </c>
      <c r="E1" s="44" t="s">
        <v>124</v>
      </c>
      <c r="G1" s="44" t="s">
        <v>115</v>
      </c>
      <c r="I1" s="44" t="s">
        <v>116</v>
      </c>
      <c r="K1" s="44" t="s">
        <v>117</v>
      </c>
    </row>
    <row r="2" spans="1:11" ht="18" customHeight="1" x14ac:dyDescent="0.3">
      <c r="A2" s="3" t="s">
        <v>107</v>
      </c>
      <c r="B2" s="11"/>
      <c r="C2" s="8" t="s">
        <v>12</v>
      </c>
      <c r="E2" s="5" t="s">
        <v>5</v>
      </c>
      <c r="G2" s="47" t="s">
        <v>93</v>
      </c>
      <c r="I2" s="48" t="s">
        <v>87</v>
      </c>
      <c r="K2" s="9" t="s">
        <v>9</v>
      </c>
    </row>
    <row r="3" spans="1:11" ht="18" customHeight="1" x14ac:dyDescent="0.3">
      <c r="A3" s="3" t="s">
        <v>108</v>
      </c>
      <c r="B3" s="11"/>
      <c r="C3" s="5" t="s">
        <v>13</v>
      </c>
      <c r="E3" s="5" t="s">
        <v>6</v>
      </c>
      <c r="G3" s="47" t="s">
        <v>96</v>
      </c>
      <c r="I3" s="47" t="s">
        <v>102</v>
      </c>
      <c r="K3" s="9" t="s">
        <v>74</v>
      </c>
    </row>
    <row r="4" spans="1:11" ht="18" customHeight="1" x14ac:dyDescent="0.3">
      <c r="A4" s="3" t="s">
        <v>517</v>
      </c>
      <c r="C4" s="5" t="s">
        <v>14</v>
      </c>
      <c r="E4" s="5" t="s">
        <v>7</v>
      </c>
      <c r="G4" s="47" t="s">
        <v>94</v>
      </c>
      <c r="I4" s="43" t="s">
        <v>103</v>
      </c>
      <c r="K4" s="9" t="s">
        <v>32</v>
      </c>
    </row>
    <row r="5" spans="1:11" ht="18" customHeight="1" x14ac:dyDescent="0.3">
      <c r="C5" s="12" t="s">
        <v>15</v>
      </c>
      <c r="E5" s="10" t="s">
        <v>73</v>
      </c>
      <c r="G5" s="47" t="s">
        <v>95</v>
      </c>
      <c r="I5" s="49" t="s">
        <v>88</v>
      </c>
      <c r="K5" s="9" t="s">
        <v>33</v>
      </c>
    </row>
    <row r="6" spans="1:11" ht="18" customHeight="1" x14ac:dyDescent="0.3">
      <c r="A6" s="44" t="s">
        <v>43</v>
      </c>
      <c r="C6" s="12" t="s">
        <v>16</v>
      </c>
      <c r="E6" s="32" t="s">
        <v>8</v>
      </c>
      <c r="G6" s="43" t="s">
        <v>97</v>
      </c>
      <c r="I6" s="49" t="s">
        <v>89</v>
      </c>
      <c r="K6" s="9" t="s">
        <v>34</v>
      </c>
    </row>
    <row r="7" spans="1:11" ht="18" customHeight="1" x14ac:dyDescent="0.3">
      <c r="A7" s="3" t="s">
        <v>81</v>
      </c>
      <c r="C7" s="12" t="s">
        <v>17</v>
      </c>
      <c r="E7" s="32" t="s">
        <v>9</v>
      </c>
      <c r="G7" s="43" t="s">
        <v>98</v>
      </c>
      <c r="K7" s="9" t="s">
        <v>75</v>
      </c>
    </row>
    <row r="8" spans="1:11" ht="18" customHeight="1" x14ac:dyDescent="0.3">
      <c r="A8" s="3" t="s">
        <v>82</v>
      </c>
      <c r="C8" s="10" t="s">
        <v>73</v>
      </c>
      <c r="E8" s="33" t="s">
        <v>10</v>
      </c>
      <c r="G8" s="43" t="s">
        <v>99</v>
      </c>
      <c r="K8" s="9" t="s">
        <v>35</v>
      </c>
    </row>
    <row r="9" spans="1:11" ht="25.5" customHeight="1" x14ac:dyDescent="0.3">
      <c r="C9" s="32" t="s">
        <v>8</v>
      </c>
      <c r="E9" s="8" t="s">
        <v>328</v>
      </c>
      <c r="G9" s="43" t="s">
        <v>100</v>
      </c>
      <c r="K9" s="9" t="s">
        <v>36</v>
      </c>
    </row>
    <row r="10" spans="1:11" ht="18" customHeight="1" x14ac:dyDescent="0.3">
      <c r="A10" s="44" t="s">
        <v>118</v>
      </c>
      <c r="C10" s="32" t="s">
        <v>9</v>
      </c>
      <c r="E10" s="10" t="s">
        <v>11</v>
      </c>
      <c r="G10" s="43" t="s">
        <v>101</v>
      </c>
      <c r="K10" s="9" t="s">
        <v>10</v>
      </c>
    </row>
    <row r="11" spans="1:11" ht="18" customHeight="1" x14ac:dyDescent="0.3">
      <c r="A11" s="3" t="s">
        <v>49</v>
      </c>
      <c r="C11" s="33" t="s">
        <v>10</v>
      </c>
      <c r="E11" s="9" t="s">
        <v>326</v>
      </c>
      <c r="G11" s="43" t="s">
        <v>39</v>
      </c>
      <c r="K11" s="9" t="s">
        <v>37</v>
      </c>
    </row>
    <row r="12" spans="1:11" ht="18" customHeight="1" x14ac:dyDescent="0.3">
      <c r="A12" s="3" t="s">
        <v>50</v>
      </c>
      <c r="C12" s="8" t="s">
        <v>325</v>
      </c>
      <c r="E12" s="9" t="s">
        <v>327</v>
      </c>
      <c r="K12" s="9" t="s">
        <v>576</v>
      </c>
    </row>
    <row r="13" spans="1:11" ht="18" customHeight="1" x14ac:dyDescent="0.3">
      <c r="A13" s="3" t="s">
        <v>85</v>
      </c>
      <c r="C13" s="10" t="s">
        <v>18</v>
      </c>
      <c r="E13" s="9" t="s">
        <v>39</v>
      </c>
      <c r="K13" s="9" t="s">
        <v>76</v>
      </c>
    </row>
    <row r="14" spans="1:11" ht="18" customHeight="1" x14ac:dyDescent="0.3">
      <c r="A14" s="19" t="s">
        <v>243</v>
      </c>
      <c r="C14" s="9" t="s">
        <v>326</v>
      </c>
      <c r="K14" s="7" t="s">
        <v>204</v>
      </c>
    </row>
    <row r="15" spans="1:11" ht="18" customHeight="1" x14ac:dyDescent="0.3">
      <c r="A15" s="19" t="s">
        <v>244</v>
      </c>
      <c r="C15" s="9" t="s">
        <v>327</v>
      </c>
      <c r="K15" s="167"/>
    </row>
    <row r="16" spans="1:11" ht="18" customHeight="1" x14ac:dyDescent="0.3">
      <c r="A16" s="19" t="s">
        <v>245</v>
      </c>
      <c r="C16" s="9" t="s">
        <v>39</v>
      </c>
      <c r="K16" s="167"/>
    </row>
    <row r="17" spans="1:11" ht="18.75" customHeight="1" thickBot="1" x14ac:dyDescent="0.35">
      <c r="A17" s="19" t="s">
        <v>246</v>
      </c>
    </row>
    <row r="18" spans="1:11" ht="18" customHeight="1" thickBot="1" x14ac:dyDescent="0.35">
      <c r="C18" s="44" t="s">
        <v>123</v>
      </c>
      <c r="E18" s="44" t="s">
        <v>381</v>
      </c>
      <c r="G18" s="44" t="s">
        <v>119</v>
      </c>
      <c r="I18" s="44" t="s">
        <v>404</v>
      </c>
      <c r="K18" s="419" t="s">
        <v>251</v>
      </c>
    </row>
    <row r="19" spans="1:11" ht="23.1" customHeight="1" thickBot="1" x14ac:dyDescent="0.35">
      <c r="A19" s="44" t="s">
        <v>145</v>
      </c>
      <c r="C19" s="3" t="s">
        <v>146</v>
      </c>
      <c r="E19" s="280" t="s">
        <v>58</v>
      </c>
      <c r="G19" s="34" t="s">
        <v>84</v>
      </c>
      <c r="I19" s="174" t="s">
        <v>58</v>
      </c>
      <c r="K19" s="420" t="s">
        <v>256</v>
      </c>
    </row>
    <row r="20" spans="1:11" ht="18" customHeight="1" thickBot="1" x14ac:dyDescent="0.35">
      <c r="A20" s="3" t="s">
        <v>110</v>
      </c>
      <c r="C20" s="3" t="s">
        <v>147</v>
      </c>
      <c r="E20" s="280" t="s">
        <v>59</v>
      </c>
      <c r="G20" s="35" t="s">
        <v>78</v>
      </c>
      <c r="I20" s="174" t="s">
        <v>59</v>
      </c>
      <c r="K20" s="420" t="s">
        <v>257</v>
      </c>
    </row>
    <row r="21" spans="1:11" ht="23.4" thickBot="1" x14ac:dyDescent="0.35">
      <c r="A21" s="19" t="s">
        <v>144</v>
      </c>
      <c r="C21" s="3" t="s">
        <v>148</v>
      </c>
      <c r="E21" s="280" t="s">
        <v>60</v>
      </c>
      <c r="G21" s="9" t="s">
        <v>372</v>
      </c>
      <c r="I21" s="174" t="s">
        <v>69</v>
      </c>
      <c r="K21" s="421" t="s">
        <v>512</v>
      </c>
    </row>
    <row r="22" spans="1:11" ht="18" customHeight="1" thickBot="1" x14ac:dyDescent="0.35">
      <c r="A22" s="3" t="s">
        <v>324</v>
      </c>
      <c r="C22" s="3" t="s">
        <v>149</v>
      </c>
      <c r="E22" s="280" t="s">
        <v>61</v>
      </c>
      <c r="G22" s="9" t="s">
        <v>373</v>
      </c>
      <c r="I22" s="278" t="s">
        <v>307</v>
      </c>
      <c r="K22" s="422" t="s">
        <v>569</v>
      </c>
    </row>
    <row r="23" spans="1:11" ht="18" customHeight="1" thickBot="1" x14ac:dyDescent="0.35">
      <c r="C23" s="3" t="s">
        <v>150</v>
      </c>
      <c r="E23" s="280" t="s">
        <v>62</v>
      </c>
      <c r="G23" s="9" t="s">
        <v>44</v>
      </c>
      <c r="I23" s="278" t="s">
        <v>306</v>
      </c>
      <c r="K23" s="420" t="s">
        <v>258</v>
      </c>
    </row>
    <row r="24" spans="1:11" ht="18" customHeight="1" thickBot="1" x14ac:dyDescent="0.35">
      <c r="A24" s="44" t="s">
        <v>113</v>
      </c>
      <c r="C24" s="3" t="s">
        <v>151</v>
      </c>
      <c r="E24" s="280" t="s">
        <v>63</v>
      </c>
      <c r="G24" s="9" t="s">
        <v>370</v>
      </c>
      <c r="I24" s="278" t="s">
        <v>407</v>
      </c>
      <c r="K24" s="420" t="s">
        <v>252</v>
      </c>
    </row>
    <row r="25" spans="1:11" ht="18" customHeight="1" thickBot="1" x14ac:dyDescent="0.35">
      <c r="A25" s="3" t="s">
        <v>113</v>
      </c>
      <c r="C25" s="3" t="s">
        <v>152</v>
      </c>
      <c r="E25" s="280" t="s">
        <v>64</v>
      </c>
      <c r="G25" s="9" t="s">
        <v>371</v>
      </c>
      <c r="I25" s="278" t="s">
        <v>406</v>
      </c>
      <c r="K25" s="420" t="s">
        <v>253</v>
      </c>
    </row>
    <row r="26" spans="1:11" ht="18" customHeight="1" thickBot="1" x14ac:dyDescent="0.35">
      <c r="A26" s="3" t="s">
        <v>114</v>
      </c>
      <c r="C26" s="3" t="s">
        <v>153</v>
      </c>
      <c r="E26" s="280" t="s">
        <v>65</v>
      </c>
      <c r="G26" s="9" t="s">
        <v>45</v>
      </c>
      <c r="I26" s="278" t="s">
        <v>405</v>
      </c>
      <c r="K26" s="420" t="s">
        <v>254</v>
      </c>
    </row>
    <row r="27" spans="1:11" ht="18" customHeight="1" thickBot="1" x14ac:dyDescent="0.35">
      <c r="C27" s="3" t="s">
        <v>154</v>
      </c>
      <c r="E27" s="280" t="s">
        <v>66</v>
      </c>
      <c r="G27" s="9" t="s">
        <v>46</v>
      </c>
      <c r="I27" s="278" t="s">
        <v>408</v>
      </c>
      <c r="K27" s="420" t="s">
        <v>570</v>
      </c>
    </row>
    <row r="28" spans="1:11" ht="18" customHeight="1" thickBot="1" x14ac:dyDescent="0.35">
      <c r="A28" s="44" t="s">
        <v>120</v>
      </c>
      <c r="C28" s="3" t="s">
        <v>155</v>
      </c>
      <c r="E28" s="280" t="s">
        <v>67</v>
      </c>
      <c r="G28" s="9" t="s">
        <v>47</v>
      </c>
      <c r="I28" s="278" t="s">
        <v>409</v>
      </c>
      <c r="K28" s="420" t="s">
        <v>255</v>
      </c>
    </row>
    <row r="29" spans="1:11" ht="21.75" customHeight="1" thickBot="1" x14ac:dyDescent="0.35">
      <c r="A29" s="3" t="s">
        <v>121</v>
      </c>
      <c r="C29" s="3" t="s">
        <v>156</v>
      </c>
      <c r="E29" s="280" t="s">
        <v>68</v>
      </c>
      <c r="G29" s="6" t="s">
        <v>39</v>
      </c>
      <c r="I29" s="279"/>
      <c r="K29" s="420" t="s">
        <v>39</v>
      </c>
    </row>
    <row r="30" spans="1:11" ht="19.5" customHeight="1" thickBot="1" x14ac:dyDescent="0.35">
      <c r="A30" s="3" t="s">
        <v>122</v>
      </c>
      <c r="C30" s="3" t="s">
        <v>157</v>
      </c>
      <c r="E30" s="280" t="s">
        <v>69</v>
      </c>
    </row>
    <row r="31" spans="1:11" ht="23.25" customHeight="1" thickBot="1" x14ac:dyDescent="0.35">
      <c r="C31" s="3" t="s">
        <v>158</v>
      </c>
      <c r="E31" s="50" t="s">
        <v>126</v>
      </c>
      <c r="K31" s="423" t="s">
        <v>259</v>
      </c>
    </row>
    <row r="32" spans="1:11" ht="22.5" customHeight="1" thickBot="1" x14ac:dyDescent="0.35">
      <c r="A32" s="44" t="s">
        <v>112</v>
      </c>
      <c r="C32" s="3" t="s">
        <v>159</v>
      </c>
      <c r="E32" s="50" t="s">
        <v>127</v>
      </c>
      <c r="K32" s="424" t="s">
        <v>571</v>
      </c>
    </row>
    <row r="33" spans="1:11" ht="22.5" customHeight="1" thickBot="1" x14ac:dyDescent="0.35">
      <c r="A33" s="3" t="s">
        <v>110</v>
      </c>
      <c r="C33" s="3" t="s">
        <v>160</v>
      </c>
      <c r="E33" s="50" t="s">
        <v>128</v>
      </c>
      <c r="K33" s="424" t="s">
        <v>572</v>
      </c>
    </row>
    <row r="34" spans="1:11" ht="21" customHeight="1" thickBot="1" x14ac:dyDescent="0.35">
      <c r="A34" s="19" t="s">
        <v>111</v>
      </c>
      <c r="C34" s="3" t="s">
        <v>161</v>
      </c>
      <c r="E34" s="50" t="s">
        <v>129</v>
      </c>
      <c r="G34" s="44" t="s">
        <v>380</v>
      </c>
      <c r="K34" s="424" t="s">
        <v>573</v>
      </c>
    </row>
    <row r="35" spans="1:11" ht="18" customHeight="1" thickBot="1" x14ac:dyDescent="0.35">
      <c r="A35" s="3" t="s">
        <v>324</v>
      </c>
      <c r="C35" s="3" t="s">
        <v>162</v>
      </c>
      <c r="E35" s="50" t="s">
        <v>130</v>
      </c>
      <c r="G35" s="3" t="s">
        <v>377</v>
      </c>
      <c r="K35" s="424" t="s">
        <v>574</v>
      </c>
    </row>
    <row r="36" spans="1:11" ht="18" customHeight="1" thickBot="1" x14ac:dyDescent="0.35">
      <c r="C36" s="3" t="s">
        <v>163</v>
      </c>
      <c r="E36" s="50" t="s">
        <v>131</v>
      </c>
      <c r="G36" s="3" t="s">
        <v>516</v>
      </c>
      <c r="K36" s="424" t="s">
        <v>575</v>
      </c>
    </row>
    <row r="37" spans="1:11" ht="21" customHeight="1" thickBot="1" x14ac:dyDescent="0.35">
      <c r="A37" s="175" t="s">
        <v>513</v>
      </c>
      <c r="C37" s="3" t="s">
        <v>164</v>
      </c>
      <c r="E37" s="50" t="s">
        <v>132</v>
      </c>
      <c r="G37" s="3" t="s">
        <v>378</v>
      </c>
      <c r="K37" s="425" t="s">
        <v>260</v>
      </c>
    </row>
    <row r="38" spans="1:11" ht="24" customHeight="1" thickBot="1" x14ac:dyDescent="0.35">
      <c r="A38" s="3" t="s">
        <v>232</v>
      </c>
      <c r="C38" s="3" t="s">
        <v>165</v>
      </c>
      <c r="E38" s="50" t="s">
        <v>133</v>
      </c>
      <c r="G38" s="3" t="s">
        <v>379</v>
      </c>
      <c r="I38" s="50"/>
      <c r="K38" s="426" t="s">
        <v>261</v>
      </c>
    </row>
    <row r="39" spans="1:11" ht="27.75" customHeight="1" thickBot="1" x14ac:dyDescent="0.35">
      <c r="A39" s="3" t="s">
        <v>234</v>
      </c>
      <c r="C39" s="3" t="s">
        <v>166</v>
      </c>
      <c r="E39" s="50" t="s">
        <v>134</v>
      </c>
      <c r="K39" s="425" t="s">
        <v>262</v>
      </c>
    </row>
    <row r="40" spans="1:11" ht="18" customHeight="1" thickBot="1" x14ac:dyDescent="0.35">
      <c r="A40" s="3" t="s">
        <v>233</v>
      </c>
      <c r="C40" s="3" t="s">
        <v>167</v>
      </c>
      <c r="E40" s="50" t="s">
        <v>135</v>
      </c>
      <c r="K40" s="426" t="s">
        <v>267</v>
      </c>
    </row>
    <row r="41" spans="1:11" ht="30.75" customHeight="1" thickBot="1" x14ac:dyDescent="0.35">
      <c r="C41" s="3" t="s">
        <v>168</v>
      </c>
      <c r="E41" s="50" t="s">
        <v>141</v>
      </c>
      <c r="K41" s="425" t="s">
        <v>263</v>
      </c>
    </row>
    <row r="42" spans="1:11" ht="18" customHeight="1" thickBot="1" x14ac:dyDescent="0.35">
      <c r="A42" s="44" t="s">
        <v>109</v>
      </c>
      <c r="C42" s="3" t="s">
        <v>169</v>
      </c>
      <c r="E42" s="50" t="s">
        <v>143</v>
      </c>
      <c r="K42" s="425" t="s">
        <v>264</v>
      </c>
    </row>
    <row r="43" spans="1:11" ht="36.75" customHeight="1" thickBot="1" x14ac:dyDescent="0.35">
      <c r="A43" s="3" t="s">
        <v>107</v>
      </c>
      <c r="C43" s="3" t="s">
        <v>170</v>
      </c>
      <c r="E43" s="50" t="s">
        <v>142</v>
      </c>
      <c r="K43" s="425" t="s">
        <v>265</v>
      </c>
    </row>
    <row r="44" spans="1:11" ht="22.5" customHeight="1" thickBot="1" x14ac:dyDescent="0.35">
      <c r="A44" s="3" t="s">
        <v>108</v>
      </c>
      <c r="C44" s="3" t="s">
        <v>171</v>
      </c>
      <c r="E44" s="50" t="s">
        <v>57</v>
      </c>
      <c r="K44" s="425" t="s">
        <v>266</v>
      </c>
    </row>
    <row r="45" spans="1:11" ht="36" customHeight="1" thickBot="1" x14ac:dyDescent="0.35">
      <c r="A45" s="3" t="s">
        <v>517</v>
      </c>
      <c r="C45" s="3" t="s">
        <v>172</v>
      </c>
      <c r="E45" s="50" t="s">
        <v>136</v>
      </c>
      <c r="K45" s="426" t="s">
        <v>268</v>
      </c>
    </row>
    <row r="46" spans="1:11" ht="15" thickBot="1" x14ac:dyDescent="0.35">
      <c r="C46" s="3" t="s">
        <v>173</v>
      </c>
      <c r="E46" s="50" t="s">
        <v>138</v>
      </c>
      <c r="K46" s="427" t="s">
        <v>39</v>
      </c>
    </row>
    <row r="47" spans="1:11" x14ac:dyDescent="0.3">
      <c r="C47" s="3" t="s">
        <v>174</v>
      </c>
      <c r="E47" s="50" t="s">
        <v>137</v>
      </c>
    </row>
    <row r="48" spans="1:11" x14ac:dyDescent="0.3">
      <c r="C48" s="3" t="s">
        <v>175</v>
      </c>
      <c r="E48" s="50" t="s">
        <v>139</v>
      </c>
    </row>
    <row r="49" spans="3:5" ht="33.75" customHeight="1" x14ac:dyDescent="0.3">
      <c r="C49" s="3" t="s">
        <v>176</v>
      </c>
      <c r="E49" s="50" t="s">
        <v>140</v>
      </c>
    </row>
    <row r="50" spans="3:5" x14ac:dyDescent="0.3">
      <c r="C50" s="3" t="s">
        <v>177</v>
      </c>
      <c r="E50" s="50" t="s">
        <v>39</v>
      </c>
    </row>
    <row r="51" spans="3:5" x14ac:dyDescent="0.3">
      <c r="C51" s="3" t="s">
        <v>178</v>
      </c>
    </row>
    <row r="52" spans="3:5" x14ac:dyDescent="0.3">
      <c r="C52" s="3" t="s">
        <v>179</v>
      </c>
    </row>
    <row r="53" spans="3:5" x14ac:dyDescent="0.3">
      <c r="C53" s="3" t="s">
        <v>180</v>
      </c>
    </row>
    <row r="54" spans="3:5" x14ac:dyDescent="0.3">
      <c r="C54" s="3" t="s">
        <v>181</v>
      </c>
    </row>
    <row r="55" spans="3:5" x14ac:dyDescent="0.3">
      <c r="C55" s="3" t="s">
        <v>182</v>
      </c>
    </row>
    <row r="56" spans="3:5" x14ac:dyDescent="0.3">
      <c r="C56" s="3" t="s">
        <v>183</v>
      </c>
    </row>
    <row r="57" spans="3:5" x14ac:dyDescent="0.3">
      <c r="C57" s="3" t="s">
        <v>184</v>
      </c>
    </row>
    <row r="58" spans="3:5" x14ac:dyDescent="0.3">
      <c r="C58" s="3" t="s">
        <v>185</v>
      </c>
    </row>
    <row r="59" spans="3:5" x14ac:dyDescent="0.3">
      <c r="C59" s="3" t="s">
        <v>186</v>
      </c>
    </row>
    <row r="60" spans="3:5" x14ac:dyDescent="0.3">
      <c r="C60" s="3" t="s">
        <v>187</v>
      </c>
    </row>
    <row r="61" spans="3:5" x14ac:dyDescent="0.3">
      <c r="C61" s="3" t="s">
        <v>188</v>
      </c>
    </row>
    <row r="62" spans="3:5" x14ac:dyDescent="0.3">
      <c r="C62" s="3" t="s">
        <v>189</v>
      </c>
    </row>
    <row r="63" spans="3:5" x14ac:dyDescent="0.3">
      <c r="C63" s="3" t="s">
        <v>190</v>
      </c>
    </row>
    <row r="64" spans="3:5" x14ac:dyDescent="0.3">
      <c r="C64" s="3" t="s">
        <v>191</v>
      </c>
    </row>
    <row r="65" spans="3:3" x14ac:dyDescent="0.3">
      <c r="C65" s="3" t="s">
        <v>192</v>
      </c>
    </row>
    <row r="66" spans="3:3" x14ac:dyDescent="0.3">
      <c r="C66" s="3" t="s">
        <v>193</v>
      </c>
    </row>
    <row r="67" spans="3:3" x14ac:dyDescent="0.3">
      <c r="C67" s="3" t="s">
        <v>194</v>
      </c>
    </row>
    <row r="68" spans="3:3" x14ac:dyDescent="0.3">
      <c r="C68" s="3" t="s">
        <v>195</v>
      </c>
    </row>
    <row r="69" spans="3:3" x14ac:dyDescent="0.3">
      <c r="C69" s="3" t="s">
        <v>196</v>
      </c>
    </row>
    <row r="70" spans="3:3" x14ac:dyDescent="0.3">
      <c r="C70" s="3" t="s">
        <v>197</v>
      </c>
    </row>
    <row r="71" spans="3:3" x14ac:dyDescent="0.3">
      <c r="C71" s="3" t="s">
        <v>198</v>
      </c>
    </row>
    <row r="72" spans="3:3" x14ac:dyDescent="0.3">
      <c r="C72" s="3" t="s">
        <v>199</v>
      </c>
    </row>
    <row r="73" spans="3:3" x14ac:dyDescent="0.3">
      <c r="C73" s="3" t="s">
        <v>200</v>
      </c>
    </row>
    <row r="74" spans="3:3" x14ac:dyDescent="0.3">
      <c r="C74" s="3" t="s">
        <v>201</v>
      </c>
    </row>
    <row r="75" spans="3:3" x14ac:dyDescent="0.3">
      <c r="C75" s="3" t="s">
        <v>202</v>
      </c>
    </row>
    <row r="76" spans="3:3" x14ac:dyDescent="0.3">
      <c r="C76" s="3" t="s">
        <v>203</v>
      </c>
    </row>
  </sheetData>
  <sheetProtection selectLockedCells="1"/>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A3"/>
  <sheetViews>
    <sheetView workbookViewId="0">
      <selection sqref="A1:A3"/>
    </sheetView>
  </sheetViews>
  <sheetFormatPr defaultColWidth="8.88671875" defaultRowHeight="14.4" x14ac:dyDescent="0.3"/>
  <sheetData>
    <row r="1" spans="1:1" x14ac:dyDescent="0.3">
      <c r="A1" t="s">
        <v>232</v>
      </c>
    </row>
    <row r="2" spans="1:1" x14ac:dyDescent="0.3">
      <c r="A2" t="s">
        <v>233</v>
      </c>
    </row>
    <row r="3" spans="1:1" x14ac:dyDescent="0.3">
      <c r="A3" t="s">
        <v>234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8"/>
  <sheetViews>
    <sheetView workbookViewId="0">
      <selection activeCell="A6" sqref="A6"/>
    </sheetView>
  </sheetViews>
  <sheetFormatPr defaultColWidth="8.88671875" defaultRowHeight="14.4" x14ac:dyDescent="0.3"/>
  <cols>
    <col min="1" max="1" width="71.33203125" customWidth="1"/>
  </cols>
  <sheetData>
    <row r="1" spans="1:3" ht="24.9" customHeight="1" x14ac:dyDescent="0.3">
      <c r="A1" s="281" t="s">
        <v>411</v>
      </c>
      <c r="B1" s="68"/>
      <c r="C1" s="68"/>
    </row>
    <row r="2" spans="1:3" ht="51" customHeight="1" x14ac:dyDescent="0.3">
      <c r="A2" s="213" t="s">
        <v>321</v>
      </c>
      <c r="B2" s="100"/>
      <c r="C2" s="100"/>
    </row>
    <row r="3" spans="1:3" ht="24.9" customHeight="1" x14ac:dyDescent="0.3">
      <c r="A3" s="214" t="s">
        <v>493</v>
      </c>
      <c r="B3" s="100"/>
      <c r="C3" s="100"/>
    </row>
    <row r="4" spans="1:3" s="266" customFormat="1" ht="16.5" customHeight="1" x14ac:dyDescent="0.3">
      <c r="A4" s="264" t="s">
        <v>240</v>
      </c>
      <c r="B4" s="265"/>
      <c r="C4" s="265"/>
    </row>
    <row r="5" spans="1:3" s="37" customFormat="1" ht="24.9" customHeight="1" x14ac:dyDescent="0.3">
      <c r="A5" s="215" t="s">
        <v>733</v>
      </c>
      <c r="B5" s="148"/>
      <c r="C5" s="148"/>
    </row>
    <row r="6" spans="1:3" s="37" customFormat="1" ht="24.9" customHeight="1" x14ac:dyDescent="0.3">
      <c r="A6" s="215"/>
      <c r="B6" s="148"/>
      <c r="C6" s="148"/>
    </row>
    <row r="7" spans="1:3" s="37" customFormat="1" ht="24.9" customHeight="1" x14ac:dyDescent="0.3">
      <c r="A7" s="215"/>
      <c r="B7" s="148"/>
      <c r="C7" s="148"/>
    </row>
    <row r="8" spans="1:3" s="51" customFormat="1" ht="60" customHeight="1" x14ac:dyDescent="0.3">
      <c r="A8" s="216" t="s">
        <v>104</v>
      </c>
      <c r="B8" s="101"/>
      <c r="C8" s="101"/>
    </row>
  </sheetData>
  <sheetProtection algorithmName="SHA-512" hashValue="KINsH62FCTp/Zzx5UgjH0nkd9VoU2VwjJKTUzABAdlM3vNNpWJfQ4LYWrql/Ivhe0tg5hN9mguzFAEa4fXRabw==" saltValue="yoU/aeksZHgjj+mT0G9PDw==" spinCount="100000" sheet="1" objects="1" scenarios="1" insertRows="0" deleteRows="0"/>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
  <sheetViews>
    <sheetView zoomScale="140" zoomScaleNormal="140" workbookViewId="0">
      <selection activeCell="K21" sqref="K21"/>
    </sheetView>
  </sheetViews>
  <sheetFormatPr defaultColWidth="8.88671875" defaultRowHeight="14.4" x14ac:dyDescent="0.3"/>
  <cols>
    <col min="1" max="1" width="6" customWidth="1"/>
    <col min="2" max="2" width="15.88671875" customWidth="1"/>
    <col min="3" max="3" width="16" customWidth="1"/>
    <col min="4" max="4" width="21.44140625" customWidth="1"/>
    <col min="5" max="5" width="16.44140625" customWidth="1"/>
    <col min="6" max="6" width="14.33203125" customWidth="1"/>
    <col min="7" max="7" width="15.109375" customWidth="1"/>
    <col min="8" max="8" width="19.44140625" customWidth="1"/>
  </cols>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10"/>
  <sheetViews>
    <sheetView workbookViewId="0">
      <selection activeCell="A8" sqref="A8:XFD8"/>
    </sheetView>
  </sheetViews>
  <sheetFormatPr defaultColWidth="8.88671875" defaultRowHeight="14.4" x14ac:dyDescent="0.3"/>
  <cols>
    <col min="2" max="2" width="67.6640625" customWidth="1"/>
  </cols>
  <sheetData>
    <row r="1" spans="1:5" ht="36" customHeight="1" x14ac:dyDescent="0.3">
      <c r="A1" s="516" t="s">
        <v>464</v>
      </c>
      <c r="B1" s="517"/>
    </row>
    <row r="2" spans="1:5" ht="72" customHeight="1" x14ac:dyDescent="0.3">
      <c r="A2" s="212"/>
      <c r="B2" s="217" t="s">
        <v>322</v>
      </c>
      <c r="D2" s="69"/>
      <c r="E2" s="69"/>
    </row>
    <row r="3" spans="1:5" ht="20.100000000000001" customHeight="1" x14ac:dyDescent="0.3">
      <c r="A3" s="437"/>
      <c r="B3" s="218" t="s">
        <v>286</v>
      </c>
      <c r="D3" s="69"/>
      <c r="E3" s="69"/>
    </row>
    <row r="4" spans="1:5" ht="50.25" customHeight="1" x14ac:dyDescent="0.3">
      <c r="A4" s="212"/>
      <c r="B4" s="219" t="s">
        <v>323</v>
      </c>
      <c r="D4" s="69"/>
      <c r="E4" s="69"/>
    </row>
    <row r="5" spans="1:5" ht="20.100000000000001" customHeight="1" x14ac:dyDescent="0.3">
      <c r="A5" s="528" t="s">
        <v>494</v>
      </c>
      <c r="B5" s="529"/>
      <c r="D5" s="148"/>
      <c r="E5" s="68"/>
    </row>
    <row r="6" spans="1:5" ht="20.100000000000001" customHeight="1" x14ac:dyDescent="0.3">
      <c r="A6" s="534" t="s">
        <v>240</v>
      </c>
      <c r="B6" s="535"/>
      <c r="D6" s="68"/>
      <c r="E6" s="68"/>
    </row>
    <row r="7" spans="1:5" s="37" customFormat="1" ht="20.100000000000001" customHeight="1" x14ac:dyDescent="0.3">
      <c r="A7" s="530"/>
      <c r="B7" s="531"/>
    </row>
    <row r="8" spans="1:5" s="37" customFormat="1" ht="20.100000000000001" customHeight="1" x14ac:dyDescent="0.3">
      <c r="A8" s="530"/>
      <c r="B8" s="531"/>
    </row>
    <row r="9" spans="1:5" s="37" customFormat="1" ht="20.100000000000001" customHeight="1" x14ac:dyDescent="0.3">
      <c r="A9" s="532"/>
      <c r="B9" s="533"/>
    </row>
    <row r="10" spans="1:5" s="51" customFormat="1" ht="60" customHeight="1" x14ac:dyDescent="0.3">
      <c r="A10" s="500" t="s">
        <v>519</v>
      </c>
      <c r="B10" s="502"/>
    </row>
  </sheetData>
  <sheetProtection algorithmName="SHA-512" hashValue="4+v92fN6D56UntJKsC9025K9+hwMI9YVK13UFJ3S9Vgq/JQrVVFkuqTde3AIYAqzPWyRgXc6SCo2X/OO4wdxpw==" saltValue="Y91F+Q26N5s1mf0cBdxaOQ==" spinCount="100000" sheet="1" objects="1" scenarios="1" insertRows="0" deleteRows="0"/>
  <mergeCells count="7">
    <mergeCell ref="A10:B10"/>
    <mergeCell ref="A1:B1"/>
    <mergeCell ref="A5:B5"/>
    <mergeCell ref="A7:B7"/>
    <mergeCell ref="A8:B8"/>
    <mergeCell ref="A9:B9"/>
    <mergeCell ref="A6:B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198120</xdr:colOff>
                    <xdr:row>3</xdr:row>
                    <xdr:rowOff>144780</xdr:rowOff>
                  </from>
                  <to>
                    <xdr:col>0</xdr:col>
                    <xdr:colOff>381000</xdr:colOff>
                    <xdr:row>3</xdr:row>
                    <xdr:rowOff>533400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0</xdr:col>
                    <xdr:colOff>182880</xdr:colOff>
                    <xdr:row>1</xdr:row>
                    <xdr:rowOff>228600</xdr:rowOff>
                  </from>
                  <to>
                    <xdr:col>0</xdr:col>
                    <xdr:colOff>411480</xdr:colOff>
                    <xdr:row>1</xdr:row>
                    <xdr:rowOff>609600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0</xdr:col>
                    <xdr:colOff>198120</xdr:colOff>
                    <xdr:row>3</xdr:row>
                    <xdr:rowOff>144780</xdr:rowOff>
                  </from>
                  <to>
                    <xdr:col>0</xdr:col>
                    <xdr:colOff>381000</xdr:colOff>
                    <xdr:row>3</xdr:row>
                    <xdr:rowOff>533400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0</xdr:col>
                    <xdr:colOff>182880</xdr:colOff>
                    <xdr:row>1</xdr:row>
                    <xdr:rowOff>228600</xdr:rowOff>
                  </from>
                  <to>
                    <xdr:col>0</xdr:col>
                    <xdr:colOff>411480</xdr:colOff>
                    <xdr:row>1</xdr:row>
                    <xdr:rowOff>609600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
  <sheetViews>
    <sheetView workbookViewId="0">
      <selection activeCell="A4" sqref="A4:G4"/>
    </sheetView>
  </sheetViews>
  <sheetFormatPr defaultColWidth="8.88671875" defaultRowHeight="14.4" x14ac:dyDescent="0.3"/>
  <cols>
    <col min="1" max="1" width="11" customWidth="1"/>
    <col min="2" max="7" width="10.6640625" customWidth="1"/>
  </cols>
  <sheetData>
    <row r="1" spans="1:7" ht="36.75" customHeight="1" x14ac:dyDescent="0.3">
      <c r="A1" s="536" t="s">
        <v>412</v>
      </c>
      <c r="B1" s="537"/>
      <c r="C1" s="537"/>
      <c r="D1" s="537"/>
      <c r="E1" s="537"/>
      <c r="F1" s="537"/>
      <c r="G1" s="538"/>
    </row>
    <row r="2" spans="1:7" ht="24.9" customHeight="1" x14ac:dyDescent="0.3">
      <c r="A2" s="539" t="s">
        <v>4</v>
      </c>
      <c r="B2" s="65">
        <v>2020</v>
      </c>
      <c r="C2" s="65">
        <v>2025</v>
      </c>
      <c r="D2" s="65">
        <v>2030</v>
      </c>
      <c r="E2" s="65">
        <v>2035</v>
      </c>
      <c r="F2" s="65">
        <v>2040</v>
      </c>
      <c r="G2" s="65" t="s">
        <v>287</v>
      </c>
    </row>
    <row r="3" spans="1:7" ht="24.9" customHeight="1" x14ac:dyDescent="0.3">
      <c r="A3" s="539"/>
      <c r="B3" s="70">
        <v>39345</v>
      </c>
      <c r="C3" s="71">
        <v>40154</v>
      </c>
      <c r="D3" s="71">
        <v>40980</v>
      </c>
      <c r="E3" s="71">
        <v>41822</v>
      </c>
      <c r="F3" s="71">
        <v>42682</v>
      </c>
      <c r="G3" s="72">
        <v>43560</v>
      </c>
    </row>
    <row r="4" spans="1:7" ht="60" customHeight="1" x14ac:dyDescent="0.3">
      <c r="A4" s="540" t="s">
        <v>700</v>
      </c>
      <c r="B4" s="541"/>
      <c r="C4" s="541"/>
      <c r="D4" s="541"/>
      <c r="E4" s="541"/>
      <c r="F4" s="541"/>
      <c r="G4" s="542"/>
    </row>
  </sheetData>
  <sheetProtection algorithmName="SHA-512" hashValue="Llxo0XtT3Uqq9mRXkAdCEOWK+mrZH50vnk4zDUk+fWLaz9I/CFdeKJP6WRwYBmOa2/Ort9UW5DZIvi/07tHKUA==" saltValue="xT6o8Xoe5nEaHkDr6Oivow==" spinCount="100000" sheet="1" objects="1" scenarios="1"/>
  <mergeCells count="3">
    <mergeCell ref="A1:G1"/>
    <mergeCell ref="A2:A3"/>
    <mergeCell ref="A4:G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4"/>
  <sheetViews>
    <sheetView workbookViewId="0">
      <selection activeCell="A4" sqref="A4:G4"/>
    </sheetView>
  </sheetViews>
  <sheetFormatPr defaultColWidth="8.88671875" defaultRowHeight="14.4" x14ac:dyDescent="0.3"/>
  <cols>
    <col min="1" max="1" width="12.88671875" customWidth="1"/>
    <col min="2" max="7" width="10.6640625" customWidth="1"/>
  </cols>
  <sheetData>
    <row r="1" spans="1:7" ht="36" customHeight="1" x14ac:dyDescent="0.3">
      <c r="A1" s="536" t="s">
        <v>413</v>
      </c>
      <c r="B1" s="537"/>
      <c r="C1" s="537"/>
      <c r="D1" s="537"/>
      <c r="E1" s="537"/>
      <c r="F1" s="537"/>
      <c r="G1" s="538"/>
    </row>
    <row r="2" spans="1:7" ht="24.9" customHeight="1" x14ac:dyDescent="0.3">
      <c r="A2" s="539" t="s">
        <v>4</v>
      </c>
      <c r="B2" s="65">
        <v>2020</v>
      </c>
      <c r="C2" s="65">
        <v>2025</v>
      </c>
      <c r="D2" s="65">
        <v>2030</v>
      </c>
      <c r="E2" s="65">
        <v>2035</v>
      </c>
      <c r="F2" s="65">
        <v>2040</v>
      </c>
      <c r="G2" s="65" t="s">
        <v>287</v>
      </c>
    </row>
    <row r="3" spans="1:7" ht="24.9" customHeight="1" x14ac:dyDescent="0.3">
      <c r="A3" s="539"/>
      <c r="B3" s="70"/>
      <c r="C3" s="71"/>
      <c r="D3" s="71"/>
      <c r="E3" s="71"/>
      <c r="F3" s="71"/>
      <c r="G3" s="72"/>
    </row>
    <row r="4" spans="1:7" s="16" customFormat="1" ht="60" customHeight="1" x14ac:dyDescent="0.3">
      <c r="A4" s="540" t="s">
        <v>104</v>
      </c>
      <c r="B4" s="541"/>
      <c r="C4" s="541"/>
      <c r="D4" s="541"/>
      <c r="E4" s="541"/>
      <c r="F4" s="541"/>
      <c r="G4" s="542"/>
    </row>
  </sheetData>
  <sheetProtection algorithmName="SHA-512" hashValue="cHif5IbLMM3DNtzuLdzh1k/eaSImmyLXq9Fgz74yvyEDF+7BxEH+eaR8MpHjYDSI4xUQuMJbMd6UYxn9xOvXOQ==" saltValue="wQlVjN3GJpsshCdZKBP/0g==" spinCount="100000" sheet="1" objects="1" scenarios="1"/>
  <mergeCells count="3">
    <mergeCell ref="A1:G1"/>
    <mergeCell ref="A2:A3"/>
    <mergeCell ref="A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D8D33E4D5FE7409BA00030507F582F" ma:contentTypeVersion="4" ma:contentTypeDescription="Create a new document." ma:contentTypeScope="" ma:versionID="e5136192f6123e50402ae932db3fa956">
  <xsd:schema xmlns:xsd="http://www.w3.org/2001/XMLSchema" xmlns:xs="http://www.w3.org/2001/XMLSchema" xmlns:p="http://schemas.microsoft.com/office/2006/metadata/properties" xmlns:ns2="af8a677d-15a9-4460-9aaa-e0a10e726bcb" xmlns:ns3="6b61504b-130d-4121-9953-7537db975f01" targetNamespace="http://schemas.microsoft.com/office/2006/metadata/properties" ma:root="true" ma:fieldsID="1d9342da6b4a44f4af96cde97a7eb0af" ns2:_="" ns3:_="">
    <xsd:import namespace="af8a677d-15a9-4460-9aaa-e0a10e726bcb"/>
    <xsd:import namespace="6b61504b-130d-4121-9953-7537db975f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a677d-15a9-4460-9aaa-e0a10e726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61504b-130d-4121-9953-7537db975f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615CB2-E14C-4882-9F59-BA5347722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8a677d-15a9-4460-9aaa-e0a10e726bcb"/>
    <ds:schemaRef ds:uri="6b61504b-130d-4121-9953-7537db975f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3B5C67-3261-4942-828D-980E9AD93560}">
  <ds:schemaRefs>
    <ds:schemaRef ds:uri="http://schemas.microsoft.com/sharepoint/v3/contenttype/forms"/>
  </ds:schemaRefs>
</ds:datastoreItem>
</file>

<file path=customXml/itemProps3.xml><?xml version="1.0" encoding="utf-8"?>
<ds:datastoreItem xmlns:ds="http://schemas.openxmlformats.org/officeDocument/2006/customXml" ds:itemID="{3BB8F0C4-7ED7-4520-B9C8-FAAFBE5D074D}">
  <ds:schemaRefs>
    <ds:schemaRef ds:uri="http://schemas.microsoft.com/office/2006/documentManagement/types"/>
    <ds:schemaRef ds:uri="http://purl.org/dc/terms/"/>
    <ds:schemaRef ds:uri="6b61504b-130d-4121-9953-7537db975f01"/>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f8a677d-15a9-4460-9aaa-e0a10e726bc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21</vt:i4>
      </vt:variant>
    </vt:vector>
  </HeadingPairs>
  <TitlesOfParts>
    <vt:vector size="81" baseType="lpstr">
      <vt:lpstr>README</vt:lpstr>
      <vt:lpstr>RUWMPs READ ME</vt:lpstr>
      <vt:lpstr>Table 2-1 R</vt:lpstr>
      <vt:lpstr>Table 2-2</vt:lpstr>
      <vt:lpstr>Table 2-3</vt:lpstr>
      <vt:lpstr>Table 2-4 R</vt:lpstr>
      <vt:lpstr>Table 2-4 W</vt:lpstr>
      <vt:lpstr>Table 3-1 R</vt:lpstr>
      <vt:lpstr>Table 3-1 W</vt:lpstr>
      <vt:lpstr>Table 4-1 R</vt:lpstr>
      <vt:lpstr>Table 4-1 W</vt:lpstr>
      <vt:lpstr>Table 4-2 R</vt:lpstr>
      <vt:lpstr>Table 4-2 W</vt:lpstr>
      <vt:lpstr>Table 4-3 R</vt:lpstr>
      <vt:lpstr>Table 4-3 W</vt:lpstr>
      <vt:lpstr>Table 4-4 R</vt:lpstr>
      <vt:lpstr>Table 4-4 W</vt:lpstr>
      <vt:lpstr>Table 4-5 R</vt:lpstr>
      <vt:lpstr>Table 5-1 R</vt:lpstr>
      <vt:lpstr>Table 5-2 R</vt:lpstr>
      <vt:lpstr>Table 6-1 R</vt:lpstr>
      <vt:lpstr>Table 6-1 W</vt:lpstr>
      <vt:lpstr>Table 6-2R</vt:lpstr>
      <vt:lpstr>Table 6-3R</vt:lpstr>
      <vt:lpstr>Table 6-3 W</vt:lpstr>
      <vt:lpstr>Table 6-4 R</vt:lpstr>
      <vt:lpstr>Table 6-4 W</vt:lpstr>
      <vt:lpstr>Table 6-5R</vt:lpstr>
      <vt:lpstr>Table 6-5 W</vt:lpstr>
      <vt:lpstr>Table 6-6R</vt:lpstr>
      <vt:lpstr>Table 6-7 R</vt:lpstr>
      <vt:lpstr>Table 6-7 W</vt:lpstr>
      <vt:lpstr>Table 6-8 R</vt:lpstr>
      <vt:lpstr>Table 6-8 W</vt:lpstr>
      <vt:lpstr>Opt Table 6-8ds</vt:lpstr>
      <vt:lpstr>Table 6-9 R</vt:lpstr>
      <vt:lpstr>Table 6-9 W</vt:lpstr>
      <vt:lpstr>Table O-1a</vt:lpstr>
      <vt:lpstr>Table O-1b</vt:lpstr>
      <vt:lpstr>Table O-1c</vt:lpstr>
      <vt:lpstr>Table O-2</vt:lpstr>
      <vt:lpstr>Table 7-1 R</vt:lpstr>
      <vt:lpstr>Table 7-1 W</vt:lpstr>
      <vt:lpstr>Table 7-2 R</vt:lpstr>
      <vt:lpstr>Table 7-2 W</vt:lpstr>
      <vt:lpstr>Table 7-3 R</vt:lpstr>
      <vt:lpstr>Table 7-3 W</vt:lpstr>
      <vt:lpstr>Table 7-4 R</vt:lpstr>
      <vt:lpstr>Table 7-4 W</vt:lpstr>
      <vt:lpstr>Table 7-5</vt:lpstr>
      <vt:lpstr>Table 8-1</vt:lpstr>
      <vt:lpstr>Table 8-2</vt:lpstr>
      <vt:lpstr>Table 8-3</vt:lpstr>
      <vt:lpstr>Table 8-4 R</vt:lpstr>
      <vt:lpstr>Table 8-4 W</vt:lpstr>
      <vt:lpstr>Table 10-1 R</vt:lpstr>
      <vt:lpstr>Table 10-1 W</vt:lpstr>
      <vt:lpstr>Drop Downs</vt:lpstr>
      <vt:lpstr>Sheet1</vt:lpstr>
      <vt:lpstr>Sheet2</vt:lpstr>
      <vt:lpstr>CityCounty</vt:lpstr>
      <vt:lpstr>ConsumptionRedux</vt:lpstr>
      <vt:lpstr>Counties</vt:lpstr>
      <vt:lpstr>Disposal</vt:lpstr>
      <vt:lpstr>Drinking_Water</vt:lpstr>
      <vt:lpstr>DrinkingRaw</vt:lpstr>
      <vt:lpstr>Groundwater</vt:lpstr>
      <vt:lpstr>Metered</vt:lpstr>
      <vt:lpstr>Ocean_outfall</vt:lpstr>
      <vt:lpstr>PotableRaw</vt:lpstr>
      <vt:lpstr>RecycledUses</vt:lpstr>
      <vt:lpstr>Supplies</vt:lpstr>
      <vt:lpstr>Treatment</vt:lpstr>
      <vt:lpstr>Units</vt:lpstr>
      <vt:lpstr>UseTypes</vt:lpstr>
      <vt:lpstr>UseTypesR</vt:lpstr>
      <vt:lpstr>UseTypesW</vt:lpstr>
      <vt:lpstr>WaterType</vt:lpstr>
      <vt:lpstr>WSCPRestrictions</vt:lpstr>
      <vt:lpstr>YearType</vt:lpstr>
      <vt:lpstr>YesNo</vt:lpstr>
    </vt:vector>
  </TitlesOfParts>
  <Company>CA 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Huff, Gwen@DWR</dc:creator>
  <cp:lastModifiedBy>Bianca Cabrera</cp:lastModifiedBy>
  <cp:lastPrinted>2021-04-29T22:23:01Z</cp:lastPrinted>
  <dcterms:created xsi:type="dcterms:W3CDTF">2015-09-06T21:10:21Z</dcterms:created>
  <dcterms:modified xsi:type="dcterms:W3CDTF">2021-05-25T23:44:13Z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0x010100FED8D33E4D5FE7409BA00030507F582F</vt:lpwstr>
  </property>
</Properties>
</file>